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9913503\Desktop\"/>
    </mc:Choice>
  </mc:AlternateContent>
  <xr:revisionPtr revIDLastSave="0" documentId="13_ncr:1_{437452AE-EA7A-4D03-9461-4DF95D25328C}" xr6:coauthVersionLast="47" xr6:coauthVersionMax="47" xr10:uidLastSave="{00000000-0000-0000-0000-000000000000}"/>
  <bookViews>
    <workbookView xWindow="-120" yWindow="-120" windowWidth="29040" windowHeight="15840" firstSheet="3" activeTab="3" xr2:uid="{ABBED7C2-F2D6-421F-AA92-09E74C8EAE32}"/>
  </bookViews>
  <sheets>
    <sheet name="請求書" sheetId="12" state="hidden" r:id="rId1"/>
    <sheet name="関西版I_請求書" sheetId="15" state="hidden" r:id="rId2"/>
    <sheet name="関西版I入力例" sheetId="13" state="hidden" r:id="rId3"/>
    <sheet name="納品伝票兼請求書" sheetId="4" r:id="rId4"/>
    <sheet name="納品伝票兼請求書 (記入例)" sheetId="20" r:id="rId5"/>
    <sheet name="サンプル (別紙明細有)" sheetId="10" state="hidden" r:id="rId6"/>
    <sheet name="サンプル (明細入力)" sheetId="11" state="hidden" r:id="rId7"/>
  </sheets>
  <definedNames>
    <definedName name="_xlnm.Print_Area" localSheetId="5">'サンプル (別紙明細有)'!$A$1:$AW$58</definedName>
    <definedName name="_xlnm.Print_Area" localSheetId="6">'サンプル (明細入力)'!$A$1:$AW$58</definedName>
    <definedName name="_xlnm.Print_Area" localSheetId="1">関西版I_請求書!$A$1:$AX$59</definedName>
    <definedName name="_xlnm.Print_Area" localSheetId="2">関西版I入力例!$A$1:$AX$59</definedName>
    <definedName name="_xlnm.Print_Area" localSheetId="0">請求書!$A$1:$AX$61</definedName>
    <definedName name="_xlnm.Print_Area" localSheetId="3">納品伝票兼請求書!$J$1:$BF$53</definedName>
    <definedName name="_xlnm.Print_Area" localSheetId="4">'納品伝票兼請求書 (記入例)'!$B$1:$BZ$53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23" i="4" l="1"/>
  <c r="AS40" i="20"/>
  <c r="AS39" i="20"/>
  <c r="AS38" i="20"/>
  <c r="AS37" i="20"/>
  <c r="AS36" i="20"/>
  <c r="AS35" i="20"/>
  <c r="AS34" i="20"/>
  <c r="AS33" i="20"/>
  <c r="AS32" i="20"/>
  <c r="AS31" i="20"/>
  <c r="AS30" i="20"/>
  <c r="AS29" i="20"/>
  <c r="AS28" i="20"/>
  <c r="AS27" i="20"/>
  <c r="AS26" i="20"/>
  <c r="AS43" i="20" s="1"/>
  <c r="AS44" i="20" s="1"/>
  <c r="AS25" i="20"/>
  <c r="AS24" i="20"/>
  <c r="AS23" i="20"/>
  <c r="AS41" i="20" l="1"/>
  <c r="AS42" i="20" s="1"/>
  <c r="AS45" i="20"/>
  <c r="P10" i="20" s="1"/>
  <c r="AS40" i="4" l="1"/>
  <c r="AS39" i="4"/>
  <c r="AS38" i="4"/>
  <c r="AS37" i="4"/>
  <c r="AS36" i="4"/>
  <c r="AS35" i="4"/>
  <c r="AS34" i="4"/>
  <c r="AS33" i="4"/>
  <c r="AS32" i="4"/>
  <c r="AS31" i="4"/>
  <c r="AS30" i="4"/>
  <c r="AS29" i="4"/>
  <c r="AS28" i="4"/>
  <c r="AS27" i="4"/>
  <c r="AS26" i="4"/>
  <c r="AS25" i="4"/>
  <c r="AS24" i="4"/>
  <c r="R38" i="15" l="1"/>
  <c r="X28" i="15"/>
  <c r="X37" i="15" s="1"/>
  <c r="X38" i="15" s="1"/>
  <c r="X39" i="15" s="1"/>
  <c r="M22" i="15"/>
  <c r="R40" i="15" s="1"/>
  <c r="R42" i="15" s="1"/>
  <c r="G10" i="15"/>
  <c r="X42" i="15" l="1"/>
  <c r="R42" i="12" l="1"/>
  <c r="R37" i="12"/>
  <c r="R36" i="12"/>
  <c r="R35" i="12"/>
  <c r="R34" i="12"/>
  <c r="R33" i="12"/>
  <c r="R32" i="12"/>
  <c r="R31" i="12"/>
  <c r="R30" i="12"/>
  <c r="R29" i="12"/>
  <c r="M22" i="13"/>
  <c r="X38" i="12" l="1"/>
  <c r="X39" i="12" s="1"/>
  <c r="X40" i="12" l="1"/>
  <c r="X41" i="12" s="1"/>
  <c r="X43" i="12" s="1"/>
  <c r="X44" i="12" s="1"/>
  <c r="R40" i="12" l="1"/>
  <c r="R40" i="13"/>
  <c r="R42" i="13" s="1"/>
  <c r="R38" i="13"/>
  <c r="X28" i="13"/>
  <c r="X42" i="13"/>
  <c r="G10" i="13"/>
  <c r="G10" i="12"/>
  <c r="X37" i="13" l="1"/>
  <c r="X38" i="13" s="1"/>
  <c r="X39" i="13" s="1"/>
  <c r="R44" i="12"/>
  <c r="AJ22" i="10"/>
  <c r="AJ41" i="10" s="1"/>
  <c r="AJ23" i="10"/>
  <c r="AJ43" i="11"/>
  <c r="AJ44" i="11" s="1"/>
  <c r="AJ40" i="11"/>
  <c r="AJ39" i="11"/>
  <c r="AJ38" i="11"/>
  <c r="AJ37" i="11"/>
  <c r="AJ36" i="11"/>
  <c r="AJ35" i="11"/>
  <c r="AJ34" i="11"/>
  <c r="AJ33" i="11"/>
  <c r="AJ32" i="11"/>
  <c r="AJ31" i="11"/>
  <c r="AJ30" i="11"/>
  <c r="AJ29" i="11"/>
  <c r="AJ28" i="11"/>
  <c r="AJ27" i="11"/>
  <c r="AJ26" i="11"/>
  <c r="AJ25" i="11"/>
  <c r="AJ24" i="11"/>
  <c r="AJ23" i="11"/>
  <c r="AJ22" i="11"/>
  <c r="AJ41" i="11" s="1"/>
  <c r="AJ43" i="10"/>
  <c r="AJ44" i="10" s="1"/>
  <c r="AJ40" i="10"/>
  <c r="AJ39" i="10"/>
  <c r="AJ38" i="10"/>
  <c r="AJ37" i="10"/>
  <c r="AJ36" i="10"/>
  <c r="AJ35" i="10"/>
  <c r="AJ34" i="10"/>
  <c r="AJ33" i="10"/>
  <c r="AJ32" i="10"/>
  <c r="AJ31" i="10"/>
  <c r="AJ30" i="10"/>
  <c r="AJ29" i="10"/>
  <c r="AJ28" i="10"/>
  <c r="AJ27" i="10"/>
  <c r="AJ26" i="10"/>
  <c r="AJ25" i="10"/>
  <c r="AJ24" i="10"/>
  <c r="AS41" i="4" l="1"/>
  <c r="AJ42" i="11"/>
  <c r="AJ45" i="11" s="1"/>
  <c r="G10" i="11" s="1"/>
  <c r="AJ42" i="10"/>
  <c r="AJ45" i="10" s="1"/>
  <c r="G10" i="10" s="1"/>
  <c r="AS43" i="4"/>
  <c r="AS42" i="4" l="1"/>
  <c r="AS44" i="4"/>
  <c r="AS45" i="4" l="1"/>
  <c r="P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井下 朋子</author>
  </authors>
  <commentList>
    <comment ref="R41" authorId="0" shapeId="0" xr:uid="{8B993E61-D874-4874-9244-B8714F316BBE}">
      <text>
        <r>
          <rPr>
            <sz val="9"/>
            <color indexed="81"/>
            <rFont val="MS P ゴシック"/>
            <family val="3"/>
            <charset val="128"/>
          </rPr>
          <t xml:space="preserve">【住優会会員】
契約金額にかかわらずすべて100％
【住優会非会員】
契約金額100万円未満　
→100％
契約金額100満円以上
→90％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井下 朋子</author>
  </authors>
  <commentList>
    <comment ref="R39" authorId="0" shapeId="0" xr:uid="{C9D950B8-9CFC-446F-ABD4-F6BAD5FF646A}">
      <text>
        <r>
          <rPr>
            <sz val="9"/>
            <color indexed="81"/>
            <rFont val="MS P ゴシック"/>
            <family val="3"/>
            <charset val="128"/>
          </rPr>
          <t xml:space="preserve">【住優会会員】
契約金額にかかわらずすべて100％
【住優会非会員】
契約金額100万円未満　
→100％
契約金額100満円以上
→90％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井下 朋子</author>
  </authors>
  <commentList>
    <comment ref="R39" authorId="0" shapeId="0" xr:uid="{8300A080-8BD5-4B66-A19A-BBFF70BE066D}">
      <text>
        <r>
          <rPr>
            <sz val="9"/>
            <color indexed="81"/>
            <rFont val="MS P ゴシック"/>
            <family val="3"/>
            <charset val="128"/>
          </rPr>
          <t xml:space="preserve">【住優会会員】
契約金額にかかわらずすべて100％
【住優会非会員】
契約金額100万円未満　
→100％
契約金額100満円以上
→90％
</t>
        </r>
      </text>
    </comment>
  </commentList>
</comments>
</file>

<file path=xl/sharedStrings.xml><?xml version="1.0" encoding="utf-8"?>
<sst xmlns="http://schemas.openxmlformats.org/spreadsheetml/2006/main" count="352" uniqueCount="115">
  <si>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</si>
  <si>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</si>
  <si>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</si>
  <si>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部分入力</t>
    <rPh sb="0" eb="2">
      <t>ブブン</t>
    </rPh>
    <rPh sb="2" eb="4">
      <t>ニュウリョク</t>
    </rPh>
    <phoneticPr fontId="1"/>
  </si>
  <si>
    <r>
      <t>株式会社　</t>
    </r>
    <r>
      <rPr>
        <sz val="18"/>
        <color theme="1"/>
        <rFont val="游ゴシック"/>
        <family val="3"/>
        <charset val="128"/>
        <scheme val="minor"/>
      </rPr>
      <t>長谷工リフォーム</t>
    </r>
    <r>
      <rPr>
        <sz val="11"/>
        <color theme="1"/>
        <rFont val="游ゴシック"/>
        <family val="2"/>
        <charset val="128"/>
        <scheme val="minor"/>
      </rPr>
      <t>　御中</t>
    </r>
    <rPh sb="0" eb="4">
      <t>カブシキガイシャ</t>
    </rPh>
    <rPh sb="5" eb="8">
      <t>ハセコウ</t>
    </rPh>
    <rPh sb="14" eb="16">
      <t>オンチュウ</t>
    </rPh>
    <phoneticPr fontId="1"/>
  </si>
  <si>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1"/>
  </si>
  <si>
    <t>（注）太枠の中のみ記入して下さい。</t>
    <rPh sb="1" eb="2">
      <t>チュウ</t>
    </rPh>
    <rPh sb="3" eb="5">
      <t>フトワク</t>
    </rPh>
    <rPh sb="6" eb="7">
      <t>ナカ</t>
    </rPh>
    <rPh sb="9" eb="11">
      <t>キニュウ</t>
    </rPh>
    <rPh sb="13" eb="14">
      <t>クダ</t>
    </rPh>
    <phoneticPr fontId="1"/>
  </si>
  <si>
    <t>コード</t>
    <phoneticPr fontId="1"/>
  </si>
  <si>
    <t>請　求金　額</t>
    <rPh sb="0" eb="1">
      <t>ショウ</t>
    </rPh>
    <rPh sb="2" eb="3">
      <t>モトム</t>
    </rPh>
    <rPh sb="3" eb="4">
      <t>キン</t>
    </rPh>
    <rPh sb="5" eb="6">
      <t>ガク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</si>
  <si>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</si>
  <si>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</si>
  <si>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工事名称</t>
    <rPh sb="0" eb="2">
      <t>コウジ</t>
    </rPh>
    <rPh sb="2" eb="4">
      <t>メイショウ</t>
    </rPh>
    <phoneticPr fontId="1"/>
  </si>
  <si>
    <t>責任者</t>
    <rPh sb="0" eb="3">
      <t>セキニンシャ</t>
    </rPh>
    <phoneticPr fontId="1"/>
  </si>
  <si>
    <t>係</t>
    <rPh sb="0" eb="1">
      <t>カカ</t>
    </rPh>
    <phoneticPr fontId="1"/>
  </si>
  <si>
    <t>備　　考</t>
    <rPh sb="0" eb="1">
      <t>ソナエ</t>
    </rPh>
    <rPh sb="3" eb="4">
      <t>コウ</t>
    </rPh>
    <phoneticPr fontId="1"/>
  </si>
  <si>
    <t>決　　裁</t>
    <rPh sb="0" eb="1">
      <t>ケッ</t>
    </rPh>
    <rPh sb="3" eb="4">
      <t>サイ</t>
    </rPh>
    <phoneticPr fontId="1"/>
  </si>
  <si>
    <t>担　　当</t>
    <rPh sb="0" eb="1">
      <t>タン</t>
    </rPh>
    <rPh sb="3" eb="4">
      <t>トウ</t>
    </rPh>
    <phoneticPr fontId="1"/>
  </si>
  <si>
    <t>R</t>
    <phoneticPr fontId="1"/>
  </si>
  <si>
    <t>鈴木</t>
    <rPh sb="0" eb="2">
      <t>スズキ</t>
    </rPh>
    <phoneticPr fontId="1"/>
  </si>
  <si>
    <t>山田</t>
    <rPh sb="0" eb="2">
      <t>ヤマダ</t>
    </rPh>
    <phoneticPr fontId="1"/>
  </si>
  <si>
    <t>納品伝票兼請求書　　</t>
    <rPh sb="0" eb="2">
      <t>ノウヒン</t>
    </rPh>
    <rPh sb="2" eb="4">
      <t>デンピョウ</t>
    </rPh>
    <rPh sb="4" eb="5">
      <t>ケン</t>
    </rPh>
    <rPh sb="5" eb="8">
      <t>セイキュウショ</t>
    </rPh>
    <phoneticPr fontId="1"/>
  </si>
  <si>
    <t xml:space="preserve">(1)黒太線内のみ記入。取引先コード欄は新規取引以外の事。
(2)同一作業所で納品、返品がある場合は別々に納品伝票を発行する。
</t>
    <rPh sb="3" eb="4">
      <t>クロ</t>
    </rPh>
    <rPh sb="4" eb="5">
      <t>フト</t>
    </rPh>
    <rPh sb="5" eb="6">
      <t>セン</t>
    </rPh>
    <rPh sb="6" eb="7">
      <t>ナイ</t>
    </rPh>
    <rPh sb="9" eb="11">
      <t>キニュウ</t>
    </rPh>
    <rPh sb="12" eb="14">
      <t>トリヒキ</t>
    </rPh>
    <rPh sb="14" eb="15">
      <t>サキ</t>
    </rPh>
    <rPh sb="18" eb="19">
      <t>ラン</t>
    </rPh>
    <rPh sb="20" eb="22">
      <t>シンキ</t>
    </rPh>
    <rPh sb="22" eb="24">
      <t>トリヒキ</t>
    </rPh>
    <rPh sb="24" eb="26">
      <t>イガイ</t>
    </rPh>
    <rPh sb="27" eb="28">
      <t>コト</t>
    </rPh>
    <rPh sb="34" eb="36">
      <t>ドウイツ</t>
    </rPh>
    <rPh sb="36" eb="38">
      <t>サギョウ</t>
    </rPh>
    <rPh sb="38" eb="39">
      <t>ショ</t>
    </rPh>
    <rPh sb="40" eb="42">
      <t>ノウヒン</t>
    </rPh>
    <rPh sb="43" eb="45">
      <t>ヘンピン</t>
    </rPh>
    <rPh sb="48" eb="50">
      <t>バアイ</t>
    </rPh>
    <rPh sb="51" eb="53">
      <t>ベツベツ</t>
    </rPh>
    <rPh sb="54" eb="56">
      <t>ノウヒン</t>
    </rPh>
    <rPh sb="56" eb="58">
      <t>デンピョウ</t>
    </rPh>
    <rPh sb="59" eb="61">
      <t>ハッコウ</t>
    </rPh>
    <phoneticPr fontId="1"/>
  </si>
  <si>
    <t>名称</t>
    <rPh sb="0" eb="2">
      <t>メイショウ</t>
    </rPh>
    <phoneticPr fontId="1"/>
  </si>
  <si>
    <t>品目　　・　　企画　　　・　　寸法</t>
    <rPh sb="0" eb="2">
      <t>ヒンモク</t>
    </rPh>
    <rPh sb="7" eb="9">
      <t>キカク</t>
    </rPh>
    <rPh sb="15" eb="17">
      <t>スンポウ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</si>
  <si>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</si>
  <si>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</si>
  <si>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</si>
  <si>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1">
      <t>キン</t>
    </rPh>
    <rPh sb="1" eb="2">
      <t>ガク</t>
    </rPh>
    <phoneticPr fontId="1"/>
  </si>
  <si>
    <t>備考</t>
    <rPh sb="0" eb="2">
      <t>ビコウ</t>
    </rPh>
    <phoneticPr fontId="1"/>
  </si>
  <si>
    <t>支払査定金額(税抜)</t>
    <rPh sb="0" eb="2">
      <t>シハライ</t>
    </rPh>
    <rPh sb="2" eb="4">
      <t>サテイ</t>
    </rPh>
    <rPh sb="4" eb="5">
      <t>キン</t>
    </rPh>
    <rPh sb="5" eb="6">
      <t>ガク</t>
    </rPh>
    <rPh sb="7" eb="8">
      <t>ゼイ</t>
    </rPh>
    <rPh sb="8" eb="9">
      <t>ヌ</t>
    </rPh>
    <phoneticPr fontId="1"/>
  </si>
  <si>
    <t>支払査定金額(税込)</t>
    <rPh sb="0" eb="2">
      <t>シハライ</t>
    </rPh>
    <rPh sb="2" eb="4">
      <t>サテイ</t>
    </rPh>
    <rPh sb="4" eb="5">
      <t>キン</t>
    </rPh>
    <rPh sb="5" eb="6">
      <t>ガク</t>
    </rPh>
    <rPh sb="7" eb="8">
      <t>ゼイ</t>
    </rPh>
    <rPh sb="8" eb="9">
      <t>コ</t>
    </rPh>
    <phoneticPr fontId="1"/>
  </si>
  <si>
    <t>式</t>
    <rPh sb="0" eb="1">
      <t>シキ</t>
    </rPh>
    <phoneticPr fontId="1"/>
  </si>
  <si>
    <t>R2304550</t>
    <phoneticPr fontId="1"/>
  </si>
  <si>
    <t>才</t>
    <rPh sb="0" eb="1">
      <t>サイ</t>
    </rPh>
    <phoneticPr fontId="1"/>
  </si>
  <si>
    <t>個</t>
    <rPh sb="0" eb="1">
      <t>コ</t>
    </rPh>
    <phoneticPr fontId="1"/>
  </si>
  <si>
    <t>税率</t>
    <rPh sb="0" eb="2">
      <t>ゼイリツ</t>
    </rPh>
    <phoneticPr fontId="1"/>
  </si>
  <si>
    <t>T</t>
    <phoneticPr fontId="1"/>
  </si>
  <si>
    <t>登録番号</t>
    <rPh sb="0" eb="4">
      <t>トウロクバンゴウ</t>
    </rPh>
    <phoneticPr fontId="1"/>
  </si>
  <si>
    <t>月/日</t>
    <rPh sb="0" eb="1">
      <t>ツキ</t>
    </rPh>
    <rPh sb="2" eb="3">
      <t>ニチ</t>
    </rPh>
    <phoneticPr fontId="1"/>
  </si>
  <si>
    <t>10％対象　税 　抜</t>
    <phoneticPr fontId="1"/>
  </si>
  <si>
    <t>10％　消費税</t>
    <phoneticPr fontId="1"/>
  </si>
  <si>
    <t>軽減税率対象 税 　抜</t>
    <phoneticPr fontId="1"/>
  </si>
  <si>
    <t>8% 消費税</t>
    <phoneticPr fontId="1"/>
  </si>
  <si>
    <t>警備料（別紙明細の通り）</t>
    <phoneticPr fontId="1"/>
  </si>
  <si>
    <t>○○○マンション大規模修繕　追加工事　</t>
    <phoneticPr fontId="1"/>
  </si>
  <si>
    <t>TY-4991B　45二丁平</t>
    <phoneticPr fontId="1"/>
  </si>
  <si>
    <t>TY-4954A　45二丁平</t>
    <phoneticPr fontId="1"/>
  </si>
  <si>
    <t>運賃</t>
    <phoneticPr fontId="1"/>
  </si>
  <si>
    <t>合　 計</t>
    <phoneticPr fontId="1"/>
  </si>
  <si>
    <r>
      <t xml:space="preserve">東京都港区芝〇町〇丁目〇番
</t>
    </r>
    <r>
      <rPr>
        <sz val="14"/>
        <color theme="1"/>
        <rFont val="游ゴシック"/>
        <family val="3"/>
        <charset val="128"/>
        <scheme val="minor"/>
      </rPr>
      <t>株式会社　ABC警備　　　　　</t>
    </r>
    <phoneticPr fontId="1"/>
  </si>
  <si>
    <r>
      <t xml:space="preserve">東京都港区芝〇町〇丁目〇番
</t>
    </r>
    <r>
      <rPr>
        <sz val="14"/>
        <color theme="1"/>
        <rFont val="游ゴシック"/>
        <family val="3"/>
        <charset val="128"/>
        <scheme val="minor"/>
      </rPr>
      <t>株式会社　ABC材料　　　　　</t>
    </r>
    <rPh sb="23" eb="25">
      <t>ザイリョウ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</si>
  <si>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</si>
  <si>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工事コード</t>
    <rPh sb="0" eb="2">
      <t>コウジ</t>
    </rPh>
    <phoneticPr fontId="1"/>
  </si>
  <si>
    <t>契約金額（税込）</t>
    <rPh sb="0" eb="2">
      <t>ケイヤク</t>
    </rPh>
    <rPh sb="2" eb="4">
      <t>キンガク</t>
    </rPh>
    <rPh sb="5" eb="7">
      <t>ゼイコミ</t>
    </rPh>
    <phoneticPr fontId="1"/>
  </si>
  <si>
    <t>備　　　　　考</t>
    <rPh sb="0" eb="1">
      <t>ソナエ</t>
    </rPh>
    <rPh sb="6" eb="7">
      <t>コウ</t>
    </rPh>
    <phoneticPr fontId="1"/>
  </si>
  <si>
    <t>契約金額(税抜)</t>
    <rPh sb="0" eb="1">
      <t>チギリ</t>
    </rPh>
    <rPh sb="1" eb="2">
      <t>ヤク</t>
    </rPh>
    <rPh sb="2" eb="3">
      <t>キン</t>
    </rPh>
    <rPh sb="3" eb="4">
      <t>ガク</t>
    </rPh>
    <rPh sb="5" eb="6">
      <t>ゼイ</t>
    </rPh>
    <rPh sb="6" eb="7">
      <t>ヌ</t>
    </rPh>
    <phoneticPr fontId="1"/>
  </si>
  <si>
    <t>工　　事　　内　　容</t>
    <rPh sb="0" eb="1">
      <t>コウ</t>
    </rPh>
    <rPh sb="3" eb="4">
      <t>コト</t>
    </rPh>
    <rPh sb="6" eb="7">
      <t>ナイ</t>
    </rPh>
    <rPh sb="9" eb="10">
      <t>カタチ</t>
    </rPh>
    <phoneticPr fontId="1"/>
  </si>
  <si>
    <t>出来高</t>
    <rPh sb="0" eb="3">
      <t>デキダカ</t>
    </rPh>
    <phoneticPr fontId="1"/>
  </si>
  <si>
    <t>%</t>
    <phoneticPr fontId="1"/>
  </si>
  <si>
    <t>金　　　　　額</t>
    <rPh sb="0" eb="1">
      <t>キン</t>
    </rPh>
    <rPh sb="6" eb="7">
      <t>ガク</t>
    </rPh>
    <phoneticPr fontId="1"/>
  </si>
  <si>
    <t>消　　費　　税</t>
    <rPh sb="0" eb="1">
      <t>ショウ</t>
    </rPh>
    <rPh sb="3" eb="4">
      <t>ヒ</t>
    </rPh>
    <rPh sb="6" eb="7">
      <t>ゼイ</t>
    </rPh>
    <phoneticPr fontId="1"/>
  </si>
  <si>
    <t>出　来　高　査　定</t>
    <rPh sb="0" eb="1">
      <t>デ</t>
    </rPh>
    <rPh sb="2" eb="3">
      <t>コ</t>
    </rPh>
    <rPh sb="4" eb="5">
      <t>コウ</t>
    </rPh>
    <rPh sb="6" eb="7">
      <t>サ</t>
    </rPh>
    <rPh sb="8" eb="9">
      <t>サダム</t>
    </rPh>
    <phoneticPr fontId="1"/>
  </si>
  <si>
    <t>合　　　　　　計</t>
    <rPh sb="0" eb="1">
      <t>ア</t>
    </rPh>
    <rPh sb="7" eb="8">
      <t>ケイ</t>
    </rPh>
    <phoneticPr fontId="1"/>
  </si>
  <si>
    <t>出来高に対する請求額</t>
    <rPh sb="0" eb="3">
      <t>デキダカ</t>
    </rPh>
    <rPh sb="4" eb="5">
      <t>タイ</t>
    </rPh>
    <rPh sb="7" eb="9">
      <t>セイキュウ</t>
    </rPh>
    <rPh sb="9" eb="10">
      <t>ガク</t>
    </rPh>
    <phoneticPr fontId="1"/>
  </si>
  <si>
    <t>出来高に対する
支　払　総　額</t>
    <rPh sb="0" eb="3">
      <t>デキダカ</t>
    </rPh>
    <rPh sb="4" eb="5">
      <t>タイ</t>
    </rPh>
    <rPh sb="8" eb="9">
      <t>シ</t>
    </rPh>
    <rPh sb="10" eb="11">
      <t>バライ</t>
    </rPh>
    <rPh sb="12" eb="13">
      <t>ソウ</t>
    </rPh>
    <rPh sb="14" eb="15">
      <t>ガク</t>
    </rPh>
    <phoneticPr fontId="1"/>
  </si>
  <si>
    <t>前 回 迄 の 領 収 額</t>
    <rPh sb="0" eb="1">
      <t>マエ</t>
    </rPh>
    <rPh sb="2" eb="3">
      <t>カイ</t>
    </rPh>
    <rPh sb="4" eb="5">
      <t>マデ</t>
    </rPh>
    <rPh sb="8" eb="9">
      <t>リョウ</t>
    </rPh>
    <rPh sb="10" eb="11">
      <t>オサム</t>
    </rPh>
    <rPh sb="12" eb="13">
      <t>ガク</t>
    </rPh>
    <phoneticPr fontId="1"/>
  </si>
  <si>
    <t>既支払処理額</t>
    <rPh sb="0" eb="1">
      <t>キ</t>
    </rPh>
    <rPh sb="1" eb="3">
      <t>シハライ</t>
    </rPh>
    <rPh sb="3" eb="5">
      <t>ショリ</t>
    </rPh>
    <rPh sb="5" eb="6">
      <t>ガク</t>
    </rPh>
    <phoneticPr fontId="1"/>
  </si>
  <si>
    <t>今 　回 　請 　求 　額</t>
    <rPh sb="0" eb="1">
      <t>イマ</t>
    </rPh>
    <rPh sb="3" eb="4">
      <t>カイ</t>
    </rPh>
    <rPh sb="6" eb="7">
      <t>ショウ</t>
    </rPh>
    <rPh sb="9" eb="10">
      <t>モトム</t>
    </rPh>
    <rPh sb="12" eb="13">
      <t>ガク</t>
    </rPh>
    <phoneticPr fontId="1"/>
  </si>
  <si>
    <t>当月支払査定額</t>
    <rPh sb="0" eb="2">
      <t>トウゲツ</t>
    </rPh>
    <rPh sb="2" eb="4">
      <t>シハライ</t>
    </rPh>
    <rPh sb="4" eb="7">
      <t>サテイガク</t>
    </rPh>
    <phoneticPr fontId="1"/>
  </si>
  <si>
    <t>請  　求  　残  　高</t>
    <rPh sb="0" eb="1">
      <t>ショウ</t>
    </rPh>
    <rPh sb="4" eb="5">
      <t>モトム</t>
    </rPh>
    <rPh sb="8" eb="9">
      <t>ザン</t>
    </rPh>
    <rPh sb="12" eb="13">
      <t>コウ</t>
    </rPh>
    <phoneticPr fontId="1"/>
  </si>
  <si>
    <t>当月支払要望額</t>
    <rPh sb="0" eb="2">
      <t>トウゲツ</t>
    </rPh>
    <rPh sb="2" eb="4">
      <t>シハライ</t>
    </rPh>
    <rPh sb="4" eb="6">
      <t>ヨウボウ</t>
    </rPh>
    <rPh sb="6" eb="7">
      <t>ガク</t>
    </rPh>
    <phoneticPr fontId="1"/>
  </si>
  <si>
    <t>（1）黒太枠内のみ記入。</t>
    <rPh sb="3" eb="4">
      <t>クロ</t>
    </rPh>
    <rPh sb="4" eb="6">
      <t>フトワク</t>
    </rPh>
    <rPh sb="6" eb="7">
      <t>ナイ</t>
    </rPh>
    <rPh sb="9" eb="11">
      <t>キニュウ</t>
    </rPh>
    <phoneticPr fontId="1"/>
  </si>
  <si>
    <t>（2）記入にあたり税込、税抜に注意。</t>
    <rPh sb="3" eb="5">
      <t>キニュウ</t>
    </rPh>
    <rPh sb="9" eb="11">
      <t>ゼイコミ</t>
    </rPh>
    <rPh sb="12" eb="13">
      <t>ゼイ</t>
    </rPh>
    <rPh sb="13" eb="14">
      <t>ヌ</t>
    </rPh>
    <rPh sb="15" eb="17">
      <t>チュウイ</t>
    </rPh>
    <phoneticPr fontId="1"/>
  </si>
  <si>
    <t>経　　理</t>
    <rPh sb="0" eb="1">
      <t>ヘ</t>
    </rPh>
    <rPh sb="3" eb="4">
      <t>リ</t>
    </rPh>
    <phoneticPr fontId="1"/>
  </si>
  <si>
    <t>I</t>
    <phoneticPr fontId="1"/>
  </si>
  <si>
    <r>
      <t xml:space="preserve">大阪市中央区〇〇町〇丁目〇番
</t>
    </r>
    <r>
      <rPr>
        <sz val="14"/>
        <color theme="1"/>
        <rFont val="游ゴシック"/>
        <family val="3"/>
        <charset val="128"/>
        <scheme val="minor"/>
      </rPr>
      <t xml:space="preserve">株式会社　田中商事
</t>
    </r>
    <phoneticPr fontId="1"/>
  </si>
  <si>
    <t>I201234</t>
    <phoneticPr fontId="1"/>
  </si>
  <si>
    <t>○○ｸﾞﾘｰﾝｺｰﾄ　503号</t>
    <rPh sb="14" eb="15">
      <t>ゴウ</t>
    </rPh>
    <phoneticPr fontId="1"/>
  </si>
  <si>
    <t>係</t>
    <rPh sb="0" eb="1">
      <t>カカリ</t>
    </rPh>
    <phoneticPr fontId="1"/>
  </si>
  <si>
    <t>山本様邸トイレ改修工事</t>
    <rPh sb="0" eb="3">
      <t>ヤマモトサマ</t>
    </rPh>
    <rPh sb="3" eb="4">
      <t>テイ</t>
    </rPh>
    <rPh sb="7" eb="9">
      <t>カイシュウ</t>
    </rPh>
    <rPh sb="9" eb="11">
      <t>コウジ</t>
    </rPh>
    <phoneticPr fontId="1"/>
  </si>
  <si>
    <t>小　　　　　計</t>
    <rPh sb="0" eb="1">
      <t>ショウ</t>
    </rPh>
    <rPh sb="6" eb="7">
      <t>ケイ</t>
    </rPh>
    <phoneticPr fontId="1"/>
  </si>
  <si>
    <t>長谷川</t>
    <rPh sb="0" eb="3">
      <t>ハセガワ</t>
    </rPh>
    <phoneticPr fontId="1"/>
  </si>
  <si>
    <t>姫路</t>
    <rPh sb="0" eb="2">
      <t>ヒメジ</t>
    </rPh>
    <phoneticPr fontId="1"/>
  </si>
  <si>
    <t>下記の通り請求いたします。</t>
    <rPh sb="0" eb="2">
      <t>カキ</t>
    </rPh>
    <rPh sb="3" eb="4">
      <t>トオ</t>
    </rPh>
    <rPh sb="5" eb="7">
      <t>セイキュウ</t>
    </rPh>
    <phoneticPr fontId="1"/>
  </si>
  <si>
    <t>8%   消費税</t>
    <phoneticPr fontId="1"/>
  </si>
  <si>
    <t xml:space="preserve">登録番号　T - </t>
    <rPh sb="0" eb="2">
      <t>トウロク</t>
    </rPh>
    <rPh sb="2" eb="4">
      <t>バンゴウ</t>
    </rPh>
    <phoneticPr fontId="1"/>
  </si>
  <si>
    <t>決　裁</t>
    <rPh sb="0" eb="1">
      <t>ケッ</t>
    </rPh>
    <rPh sb="2" eb="3">
      <t>サイ</t>
    </rPh>
    <phoneticPr fontId="1"/>
  </si>
  <si>
    <t>記入にあたり税込、税抜にご注意ください。</t>
  </si>
  <si>
    <t>工事コード</t>
    <rPh sb="0" eb="2">
      <t>コウジ</t>
    </rPh>
    <phoneticPr fontId="1"/>
  </si>
  <si>
    <t>Ｒ</t>
    <phoneticPr fontId="1"/>
  </si>
  <si>
    <t>工事名称</t>
    <rPh sb="0" eb="2">
      <t>コウジ</t>
    </rPh>
    <rPh sb="2" eb="4">
      <t>メイショウ</t>
    </rPh>
    <phoneticPr fontId="1"/>
  </si>
  <si>
    <t>BC1</t>
    <phoneticPr fontId="1"/>
  </si>
  <si>
    <t xml:space="preserve">(1)黒太線内の網掛け部分をご記入ください。
(2)同一作業所で納品、返品がある場合は別々に納品伝票を発行してください。
</t>
    <rPh sb="3" eb="4">
      <t>クロ</t>
    </rPh>
    <rPh sb="4" eb="5">
      <t>フト</t>
    </rPh>
    <rPh sb="5" eb="6">
      <t>セン</t>
    </rPh>
    <rPh sb="6" eb="7">
      <t>ナイ</t>
    </rPh>
    <rPh sb="8" eb="10">
      <t>アミカ</t>
    </rPh>
    <rPh sb="11" eb="13">
      <t>ブブン</t>
    </rPh>
    <rPh sb="15" eb="17">
      <t>キニュウ</t>
    </rPh>
    <rPh sb="27" eb="29">
      <t>ドウイツ</t>
    </rPh>
    <rPh sb="29" eb="31">
      <t>サギョウ</t>
    </rPh>
    <rPh sb="31" eb="32">
      <t>ショ</t>
    </rPh>
    <rPh sb="33" eb="35">
      <t>ノウヒン</t>
    </rPh>
    <rPh sb="36" eb="38">
      <t>ヘンピン</t>
    </rPh>
    <rPh sb="41" eb="43">
      <t>バアイ</t>
    </rPh>
    <rPh sb="44" eb="46">
      <t>ベツベツ</t>
    </rPh>
    <rPh sb="47" eb="49">
      <t>ノウヒン</t>
    </rPh>
    <rPh sb="49" eb="51">
      <t>デンピョウ</t>
    </rPh>
    <rPh sb="52" eb="54">
      <t>ハッコウ</t>
    </rPh>
    <phoneticPr fontId="1"/>
  </si>
  <si>
    <r>
      <t>納品伝票</t>
    </r>
    <r>
      <rPr>
        <sz val="14"/>
        <color theme="1"/>
        <rFont val="游ゴシック"/>
        <family val="3"/>
        <charset val="128"/>
        <scheme val="minor"/>
      </rPr>
      <t>兼</t>
    </r>
    <r>
      <rPr>
        <sz val="20"/>
        <color theme="1"/>
        <rFont val="游ゴシック"/>
        <family val="2"/>
        <charset val="128"/>
        <scheme val="minor"/>
      </rPr>
      <t>請求書　　</t>
    </r>
    <rPh sb="0" eb="2">
      <t>ノウヒン</t>
    </rPh>
    <rPh sb="2" eb="4">
      <t>デンピョウ</t>
    </rPh>
    <rPh sb="4" eb="5">
      <t>ケン</t>
    </rPh>
    <rPh sb="5" eb="8">
      <t>セイキュウショ</t>
    </rPh>
    <phoneticPr fontId="1"/>
  </si>
  <si>
    <t>Ｒ1234567</t>
    <phoneticPr fontId="1"/>
  </si>
  <si>
    <t>品目・規格・寸法</t>
    <rPh sb="0" eb="2">
      <t>ヒンモク</t>
    </rPh>
    <rPh sb="3" eb="5">
      <t>キカク</t>
    </rPh>
    <rPh sb="6" eb="8">
      <t>スンポウ</t>
    </rPh>
    <phoneticPr fontId="1"/>
  </si>
  <si>
    <t>月/日</t>
    <rPh sb="0" eb="1">
      <t>ツキ</t>
    </rPh>
    <rPh sb="2" eb="3">
      <t>ヒ</t>
    </rPh>
    <phoneticPr fontId="1"/>
  </si>
  <si>
    <t>工種名</t>
    <rPh sb="0" eb="1">
      <t>コウ</t>
    </rPh>
    <rPh sb="1" eb="3">
      <t>シュメイ</t>
    </rPh>
    <phoneticPr fontId="1"/>
  </si>
  <si>
    <t>内装材料</t>
  </si>
  <si>
    <t>災害用備蓄</t>
  </si>
  <si>
    <t>○○マンション大規模修繕工事及び追加工事</t>
  </si>
  <si>
    <t>○○氏より10/1に依頼</t>
    <rPh sb="2" eb="3">
      <t>シ</t>
    </rPh>
    <rPh sb="10" eb="12">
      <t>イライ</t>
    </rPh>
    <phoneticPr fontId="1"/>
  </si>
  <si>
    <t>10/14納品済み</t>
    <rPh sb="5" eb="8">
      <t>ノウヒンズ</t>
    </rPh>
    <phoneticPr fontId="1"/>
  </si>
  <si>
    <t>佐藤</t>
    <rPh sb="0" eb="2">
      <t>サトウ</t>
    </rPh>
    <phoneticPr fontId="1"/>
  </si>
  <si>
    <t>東京都○○区　丁目　××ビル　8Ｆ
△△工業　株式会社
代表取締役社長　○○</t>
    <rPh sb="0" eb="3">
      <t>トウキョウト</t>
    </rPh>
    <rPh sb="5" eb="6">
      <t>ク</t>
    </rPh>
    <rPh sb="7" eb="9">
      <t>チョウメ</t>
    </rPh>
    <rPh sb="20" eb="22">
      <t>コウギョウ</t>
    </rPh>
    <rPh sb="23" eb="27">
      <t>カブシキガイシャ</t>
    </rPh>
    <rPh sb="28" eb="30">
      <t>ダイヒョウ</t>
    </rPh>
    <rPh sb="30" eb="33">
      <t>トリシマリヤク</t>
    </rPh>
    <rPh sb="33" eb="35">
      <t>シャチョウ</t>
    </rPh>
    <phoneticPr fontId="1"/>
  </si>
  <si>
    <t>HPより各書式のダウンロード方法について</t>
    <rPh sb="4" eb="5">
      <t>カク</t>
    </rPh>
    <rPh sb="5" eb="7">
      <t>ショシキ</t>
    </rPh>
    <rPh sb="14" eb="16">
      <t>ホウホウ</t>
    </rPh>
    <phoneticPr fontId="1"/>
  </si>
  <si>
    <t>（ブラウザMicrosoft Edgeをご利用の方）</t>
    <rPh sb="21" eb="23">
      <t>リヨウ</t>
    </rPh>
    <rPh sb="24" eb="25">
      <t>カタ</t>
    </rPh>
    <phoneticPr fontId="1"/>
  </si>
  <si>
    <t>1.指定書式の上で右クリック</t>
    <rPh sb="2" eb="4">
      <t>シテイ</t>
    </rPh>
    <rPh sb="4" eb="6">
      <t>ショシキ</t>
    </rPh>
    <rPh sb="7" eb="8">
      <t>ウエ</t>
    </rPh>
    <rPh sb="9" eb="10">
      <t>ミギ</t>
    </rPh>
    <phoneticPr fontId="1"/>
  </si>
  <si>
    <t>保存後にご利用できます。</t>
    <rPh sb="0" eb="2">
      <t>ホゾン</t>
    </rPh>
    <rPh sb="2" eb="3">
      <t>ゴ</t>
    </rPh>
    <rPh sb="5" eb="7">
      <t>リヨウ</t>
    </rPh>
    <phoneticPr fontId="1"/>
  </si>
  <si>
    <t>※Google Chromeご利用時は直接保存ボックスが表示されます。</t>
    <rPh sb="15" eb="17">
      <t>リヨウ</t>
    </rPh>
    <rPh sb="17" eb="18">
      <t>ジ</t>
    </rPh>
    <rPh sb="19" eb="21">
      <t>チョクセツ</t>
    </rPh>
    <rPh sb="21" eb="23">
      <t>ホゾン</t>
    </rPh>
    <rPh sb="28" eb="30">
      <t>ヒョウジ</t>
    </rPh>
    <phoneticPr fontId="1"/>
  </si>
  <si>
    <t>2.名前を付けてリンクを保存を選択</t>
    <rPh sb="2" eb="4">
      <t>ナマエ</t>
    </rPh>
    <rPh sb="5" eb="6">
      <t>ツ</t>
    </rPh>
    <rPh sb="12" eb="14">
      <t>ホゾン</t>
    </rPh>
    <rPh sb="15" eb="17">
      <t>センタク</t>
    </rPh>
    <phoneticPr fontId="1"/>
  </si>
  <si>
    <r>
      <t xml:space="preserve">記入にあたり税込、税抜にご注意ください。
</t>
    </r>
    <r>
      <rPr>
        <sz val="9"/>
        <color theme="1"/>
        <rFont val="游ゴシック"/>
        <family val="3"/>
        <charset val="128"/>
        <scheme val="minor"/>
      </rPr>
      <t>2023.9改訂　Ver.2</t>
    </r>
    <rPh sb="28" eb="30">
      <t>カイテイ</t>
    </rPh>
    <phoneticPr fontId="1"/>
  </si>
  <si>
    <t>金額(税抜）</t>
    <rPh sb="0" eb="1">
      <t>キン</t>
    </rPh>
    <rPh sb="1" eb="2">
      <t>ガク</t>
    </rPh>
    <rPh sb="3" eb="5">
      <t>ゼイヌ</t>
    </rPh>
    <phoneticPr fontId="1"/>
  </si>
  <si>
    <t>単価(税抜)</t>
    <rPh sb="0" eb="2">
      <t>タンカ</t>
    </rPh>
    <rPh sb="3" eb="5">
      <t>ゼイヌ</t>
    </rPh>
    <phoneticPr fontId="1"/>
  </si>
  <si>
    <t>(税込）</t>
    <rPh sb="1" eb="3">
      <t>ゼイコ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</si>
</sst>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m/d"/>
    <numFmt numFmtId="177" formatCode="m/d;@"/>
  </numFmts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HGP明朝B"/>
      <family val="1"/>
      <charset val="128"/>
    </font>
    <font>
      <sz val="11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0" tint="-0.34998626667073579"/>
      <name val="游ゴシック"/>
      <family val="2"/>
      <charset val="128"/>
      <scheme val="minor"/>
    </font>
    <font>
      <sz val="9"/>
      <color theme="0" tint="-0.34998626667073579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medium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double">
        <color indexed="64"/>
      </top>
      <bottom style="hair">
        <color auto="1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/>
      <right style="thin">
        <color indexed="64"/>
      </right>
      <top style="double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/>
      <top style="thin">
        <color indexed="64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8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9" fontId="0" fillId="0" borderId="0" xfId="0" applyNumberForma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6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0" fillId="0" borderId="13" xfId="0" applyBorder="1">
      <alignment vertical="center"/>
    </xf>
    <xf numFmtId="0" fontId="0" fillId="0" borderId="25" xfId="0" applyBorder="1">
      <alignment vertical="center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67" xfId="0" applyBorder="1">
      <alignment vertical="center"/>
    </xf>
    <xf numFmtId="0" fontId="0" fillId="0" borderId="73" xfId="0" applyBorder="1">
      <alignment vertical="center"/>
    </xf>
    <xf numFmtId="0" fontId="0" fillId="0" borderId="78" xfId="0" applyBorder="1">
      <alignment vertical="center"/>
    </xf>
    <xf numFmtId="38" fontId="15" fillId="0" borderId="2" xfId="1" applyFont="1" applyBorder="1" applyAlignment="1">
      <alignment vertical="center"/>
    </xf>
    <xf numFmtId="38" fontId="15" fillId="0" borderId="3" xfId="1" applyFont="1" applyBorder="1" applyAlignment="1">
      <alignment vertical="center"/>
    </xf>
    <xf numFmtId="38" fontId="15" fillId="0" borderId="84" xfId="1" applyFont="1" applyBorder="1" applyAlignment="1">
      <alignment vertical="center"/>
    </xf>
    <xf numFmtId="38" fontId="15" fillId="0" borderId="85" xfId="1" applyFont="1" applyBorder="1" applyAlignment="1">
      <alignment vertical="center"/>
    </xf>
    <xf numFmtId="38" fontId="15" fillId="0" borderId="4" xfId="1" applyFont="1" applyBorder="1" applyAlignment="1">
      <alignment vertical="center"/>
    </xf>
    <xf numFmtId="38" fontId="15" fillId="0" borderId="31" xfId="1" applyFont="1" applyBorder="1" applyAlignment="1">
      <alignment vertical="center"/>
    </xf>
    <xf numFmtId="38" fontId="15" fillId="0" borderId="29" xfId="1" applyFont="1" applyBorder="1" applyAlignment="1">
      <alignment vertical="center"/>
    </xf>
    <xf numFmtId="38" fontId="15" fillId="0" borderId="39" xfId="1" applyFont="1" applyBorder="1" applyAlignment="1">
      <alignment vertical="center"/>
    </xf>
    <xf numFmtId="38" fontId="15" fillId="0" borderId="40" xfId="1" applyFont="1" applyBorder="1" applyAlignment="1">
      <alignment vertical="center"/>
    </xf>
    <xf numFmtId="38" fontId="15" fillId="0" borderId="30" xfId="1" applyFont="1" applyBorder="1" applyAlignment="1">
      <alignment vertical="center"/>
    </xf>
    <xf numFmtId="38" fontId="15" fillId="0" borderId="5" xfId="1" applyFont="1" applyBorder="1" applyAlignment="1">
      <alignment vertical="center"/>
    </xf>
    <xf numFmtId="38" fontId="15" fillId="0" borderId="6" xfId="1" applyFont="1" applyBorder="1" applyAlignment="1">
      <alignment vertical="center"/>
    </xf>
    <xf numFmtId="38" fontId="15" fillId="0" borderId="91" xfId="1" applyFont="1" applyBorder="1" applyAlignment="1">
      <alignment vertical="center"/>
    </xf>
    <xf numFmtId="38" fontId="15" fillId="0" borderId="92" xfId="1" applyFont="1" applyBorder="1" applyAlignment="1">
      <alignment vertical="center"/>
    </xf>
    <xf numFmtId="38" fontId="15" fillId="0" borderId="7" xfId="1" applyFont="1" applyBorder="1" applyAlignment="1">
      <alignment vertical="center"/>
    </xf>
    <xf numFmtId="0" fontId="10" fillId="0" borderId="0" xfId="0" applyFo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6" fillId="0" borderId="11" xfId="0" applyFont="1" applyBorder="1" applyAlignment="1" applyProtection="1">
      <alignment horizontal="right" vertical="center"/>
      <protection locked="0"/>
    </xf>
    <xf numFmtId="0" fontId="6" fillId="0" borderId="12" xfId="0" applyFont="1" applyBorder="1" applyAlignment="1" applyProtection="1">
      <alignment horizontal="right" vertical="center"/>
      <protection locked="0"/>
    </xf>
    <xf numFmtId="0" fontId="0" fillId="0" borderId="27" xfId="0" applyBorder="1" applyAlignment="1" applyProtection="1">
      <alignment horizontal="left" vertical="top"/>
    </xf>
    <xf numFmtId="0" fontId="0" fillId="0" borderId="6" xfId="0" applyBorder="1" applyAlignment="1" applyProtection="1">
      <alignment horizontal="left" vertical="top"/>
    </xf>
    <xf numFmtId="0" fontId="0" fillId="0" borderId="7" xfId="0" applyBorder="1" applyAlignment="1" applyProtection="1">
      <alignment horizontal="left" vertical="top"/>
    </xf>
    <xf numFmtId="0" fontId="10" fillId="0" borderId="0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0" fillId="4" borderId="0" xfId="0" applyFill="1" applyProtection="1">
      <alignment vertical="center"/>
      <protection locked="0"/>
    </xf>
    <xf numFmtId="0" fontId="10" fillId="4" borderId="0" xfId="0" applyFont="1" applyFill="1" applyProtection="1">
      <alignment vertical="center"/>
      <protection locked="0"/>
    </xf>
    <xf numFmtId="0" fontId="11" fillId="4" borderId="0" xfId="0" applyFont="1" applyFill="1" applyProtection="1">
      <alignment vertical="center"/>
      <protection locked="0"/>
    </xf>
    <xf numFmtId="9" fontId="0" fillId="4" borderId="0" xfId="0" applyNumberFormat="1" applyFill="1" applyProtection="1">
      <alignment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26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right" vertical="center"/>
      <protection locked="0"/>
    </xf>
    <xf numFmtId="0" fontId="6" fillId="0" borderId="12" xfId="0" applyFont="1" applyBorder="1" applyAlignment="1" applyProtection="1">
      <alignment horizontal="right" vertical="center"/>
      <protection locked="0"/>
    </xf>
    <xf numFmtId="0" fontId="0" fillId="0" borderId="27" xfId="0" applyBorder="1" applyAlignment="1" applyProtection="1">
      <alignment horizontal="left" vertical="top"/>
    </xf>
    <xf numFmtId="0" fontId="0" fillId="0" borderId="6" xfId="0" applyBorder="1" applyAlignment="1" applyProtection="1">
      <alignment horizontal="left" vertical="top"/>
    </xf>
    <xf numFmtId="0" fontId="0" fillId="0" borderId="7" xfId="0" applyBorder="1" applyAlignment="1" applyProtection="1">
      <alignment horizontal="left" vertical="top"/>
    </xf>
    <xf numFmtId="0" fontId="8" fillId="2" borderId="29" xfId="0" applyFont="1" applyFill="1" applyBorder="1" applyAlignment="1" applyProtection="1">
      <alignment horizontal="left" vertical="center"/>
      <protection locked="0"/>
    </xf>
    <xf numFmtId="0" fontId="24" fillId="2" borderId="29" xfId="0" applyFont="1" applyFill="1" applyBorder="1" applyAlignment="1" applyProtection="1">
      <alignment horizontal="left" vertical="center"/>
      <protection locked="0"/>
    </xf>
    <xf numFmtId="0" fontId="24" fillId="2" borderId="30" xfId="0" applyFont="1" applyFill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0" borderId="0" xfId="0" applyNumberFormat="1" applyFill="1" applyAlignment="1" applyProtection="1">
      <alignment horizontal="right" vertical="center"/>
    </xf>
    <xf numFmtId="0" fontId="0" fillId="0" borderId="0" xfId="0" applyNumberFormat="1" applyFill="1" applyAlignment="1" applyProtection="1">
      <alignment horizontal="right" vertical="center"/>
    </xf>
    <xf numFmtId="0" fontId="0" fillId="2" borderId="103" xfId="0" applyFill="1" applyBorder="1" applyAlignment="1" applyProtection="1">
      <alignment horizontal="center" vertical="center" wrapText="1"/>
      <protection locked="0"/>
    </xf>
    <xf numFmtId="0" fontId="0" fillId="2" borderId="102" xfId="0" applyFill="1" applyBorder="1" applyAlignment="1" applyProtection="1">
      <alignment horizontal="center" vertical="center" wrapText="1"/>
      <protection locked="0"/>
    </xf>
    <xf numFmtId="0" fontId="8" fillId="2" borderId="31" xfId="0" applyFont="1" applyFill="1" applyBorder="1" applyAlignment="1" applyProtection="1">
      <alignment horizontal="left" vertical="center"/>
      <protection locked="0"/>
    </xf>
    <xf numFmtId="0" fontId="8" fillId="2" borderId="34" xfId="0" applyFont="1" applyFill="1" applyBorder="1" applyAlignment="1" applyProtection="1">
      <alignment horizontal="left" vertical="center"/>
      <protection locked="0"/>
    </xf>
    <xf numFmtId="0" fontId="8" fillId="2" borderId="3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6" fontId="15" fillId="0" borderId="21" xfId="1" applyNumberFormat="1" applyFont="1" applyBorder="1" applyAlignment="1">
      <alignment horizontal="center" vertical="center"/>
    </xf>
    <xf numFmtId="6" fontId="15" fillId="0" borderId="11" xfId="1" applyNumberFormat="1" applyFont="1" applyBorder="1" applyAlignment="1">
      <alignment horizontal="center" vertical="center"/>
    </xf>
    <xf numFmtId="6" fontId="15" fillId="0" borderId="12" xfId="1" applyNumberFormat="1" applyFont="1" applyBorder="1" applyAlignment="1">
      <alignment horizontal="center" vertical="center"/>
    </xf>
    <xf numFmtId="6" fontId="15" fillId="0" borderId="26" xfId="1" applyNumberFormat="1" applyFont="1" applyBorder="1" applyAlignment="1">
      <alignment horizontal="center" vertical="center"/>
    </xf>
    <xf numFmtId="6" fontId="15" fillId="0" borderId="16" xfId="1" applyNumberFormat="1" applyFont="1" applyBorder="1" applyAlignment="1">
      <alignment horizontal="center" vertical="center"/>
    </xf>
    <xf numFmtId="6" fontId="15" fillId="0" borderId="17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6" fontId="2" fillId="2" borderId="2" xfId="1" applyNumberFormat="1" applyFont="1" applyFill="1" applyBorder="1" applyAlignment="1" applyProtection="1">
      <alignment horizontal="right" vertical="center"/>
    </xf>
    <xf numFmtId="6" fontId="2" fillId="2" borderId="3" xfId="1" applyNumberFormat="1" applyFont="1" applyFill="1" applyBorder="1" applyAlignment="1" applyProtection="1">
      <alignment horizontal="right" vertical="center"/>
    </xf>
    <xf numFmtId="6" fontId="2" fillId="2" borderId="4" xfId="1" applyNumberFormat="1" applyFont="1" applyFill="1" applyBorder="1" applyAlignment="1" applyProtection="1">
      <alignment horizontal="right" vertical="center"/>
    </xf>
    <xf numFmtId="6" fontId="2" fillId="2" borderId="5" xfId="1" applyNumberFormat="1" applyFont="1" applyFill="1" applyBorder="1" applyAlignment="1" applyProtection="1">
      <alignment horizontal="right" vertical="center"/>
    </xf>
    <xf numFmtId="6" fontId="2" fillId="2" borderId="6" xfId="1" applyNumberFormat="1" applyFont="1" applyFill="1" applyBorder="1" applyAlignment="1" applyProtection="1">
      <alignment horizontal="right" vertical="center"/>
    </xf>
    <xf numFmtId="6" fontId="2" fillId="2" borderId="7" xfId="1" applyNumberFormat="1" applyFont="1" applyFill="1" applyBorder="1" applyAlignment="1" applyProtection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6" fontId="2" fillId="2" borderId="2" xfId="1" applyNumberFormat="1" applyFont="1" applyFill="1" applyBorder="1" applyAlignment="1" applyProtection="1">
      <alignment horizontal="right" vertical="center"/>
      <protection locked="0"/>
    </xf>
    <xf numFmtId="6" fontId="2" fillId="2" borderId="3" xfId="1" applyNumberFormat="1" applyFont="1" applyFill="1" applyBorder="1" applyAlignment="1" applyProtection="1">
      <alignment horizontal="right" vertical="center"/>
      <protection locked="0"/>
    </xf>
    <xf numFmtId="6" fontId="2" fillId="2" borderId="4" xfId="1" applyNumberFormat="1" applyFont="1" applyFill="1" applyBorder="1" applyAlignment="1" applyProtection="1">
      <alignment horizontal="right" vertical="center"/>
      <protection locked="0"/>
    </xf>
    <xf numFmtId="6" fontId="2" fillId="2" borderId="5" xfId="1" applyNumberFormat="1" applyFont="1" applyFill="1" applyBorder="1" applyAlignment="1" applyProtection="1">
      <alignment horizontal="right" vertical="center"/>
      <protection locked="0"/>
    </xf>
    <xf numFmtId="6" fontId="2" fillId="2" borderId="6" xfId="1" applyNumberFormat="1" applyFont="1" applyFill="1" applyBorder="1" applyAlignment="1" applyProtection="1">
      <alignment horizontal="right" vertical="center"/>
      <protection locked="0"/>
    </xf>
    <xf numFmtId="6" fontId="2" fillId="2" borderId="7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94" xfId="0" applyFill="1" applyBorder="1" applyAlignment="1" applyProtection="1">
      <alignment horizontal="left" vertical="center"/>
      <protection locked="0"/>
    </xf>
    <xf numFmtId="0" fontId="0" fillId="2" borderId="69" xfId="0" applyFill="1" applyBorder="1" applyAlignment="1" applyProtection="1">
      <alignment horizontal="left" vertical="center"/>
      <protection locked="0"/>
    </xf>
    <xf numFmtId="0" fontId="15" fillId="2" borderId="69" xfId="0" applyFont="1" applyFill="1" applyBorder="1" applyAlignment="1">
      <alignment horizontal="center" vertical="center" shrinkToFit="1"/>
    </xf>
    <xf numFmtId="0" fontId="15" fillId="2" borderId="70" xfId="0" applyFont="1" applyFill="1" applyBorder="1" applyAlignment="1">
      <alignment horizontal="center" vertical="center" shrinkToFit="1"/>
    </xf>
    <xf numFmtId="0" fontId="0" fillId="2" borderId="95" xfId="0" applyFill="1" applyBorder="1" applyAlignment="1" applyProtection="1">
      <alignment horizontal="left" vertical="center"/>
      <protection locked="0"/>
    </xf>
    <xf numFmtId="0" fontId="0" fillId="2" borderId="75" xfId="0" applyFill="1" applyBorder="1" applyAlignment="1" applyProtection="1">
      <alignment horizontal="left" vertical="center"/>
      <protection locked="0"/>
    </xf>
    <xf numFmtId="38" fontId="15" fillId="2" borderId="75" xfId="1" applyFont="1" applyFill="1" applyBorder="1" applyAlignment="1">
      <alignment horizontal="right" vertical="center"/>
    </xf>
    <xf numFmtId="38" fontId="15" fillId="2" borderId="77" xfId="1" applyFont="1" applyFill="1" applyBorder="1" applyAlignment="1">
      <alignment horizontal="right" vertical="center"/>
    </xf>
    <xf numFmtId="0" fontId="15" fillId="2" borderId="75" xfId="0" applyFont="1" applyFill="1" applyBorder="1" applyAlignment="1">
      <alignment horizontal="center" vertical="center" shrinkToFit="1"/>
    </xf>
    <xf numFmtId="0" fontId="15" fillId="2" borderId="96" xfId="0" applyFont="1" applyFill="1" applyBorder="1" applyAlignment="1">
      <alignment horizontal="center" vertical="center" shrinkToFit="1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38" fontId="15" fillId="2" borderId="71" xfId="1" applyFont="1" applyFill="1" applyBorder="1" applyAlignment="1">
      <alignment horizontal="right" vertical="center"/>
    </xf>
    <xf numFmtId="38" fontId="15" fillId="2" borderId="72" xfId="1" applyFont="1" applyFill="1" applyBorder="1" applyAlignment="1">
      <alignment horizontal="right" vertical="center"/>
    </xf>
    <xf numFmtId="0" fontId="0" fillId="2" borderId="93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38" fontId="15" fillId="2" borderId="43" xfId="1" applyFont="1" applyFill="1" applyBorder="1" applyAlignment="1">
      <alignment horizontal="right" vertical="center"/>
    </xf>
    <xf numFmtId="38" fontId="15" fillId="2" borderId="79" xfId="1" applyFont="1" applyFill="1" applyBorder="1" applyAlignment="1">
      <alignment horizontal="right" vertical="center"/>
    </xf>
    <xf numFmtId="38" fontId="15" fillId="2" borderId="80" xfId="1" applyFont="1" applyFill="1" applyBorder="1" applyAlignment="1">
      <alignment horizontal="right" vertical="center"/>
    </xf>
    <xf numFmtId="0" fontId="15" fillId="2" borderId="44" xfId="0" applyFont="1" applyFill="1" applyBorder="1" applyAlignment="1">
      <alignment horizontal="center" vertical="center" shrinkToFit="1"/>
    </xf>
    <xf numFmtId="0" fontId="15" fillId="2" borderId="42" xfId="0" applyFont="1" applyFill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8" fontId="15" fillId="0" borderId="1" xfId="1" applyFont="1" applyBorder="1" applyAlignment="1">
      <alignment horizontal="right" vertical="center"/>
    </xf>
    <xf numFmtId="38" fontId="15" fillId="0" borderId="82" xfId="1" applyFont="1" applyBorder="1" applyAlignment="1">
      <alignment horizontal="right" vertical="center"/>
    </xf>
    <xf numFmtId="0" fontId="0" fillId="0" borderId="8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38" fontId="15" fillId="0" borderId="18" xfId="1" applyFont="1" applyBorder="1" applyAlignment="1">
      <alignment horizontal="right" vertical="center"/>
    </xf>
    <xf numFmtId="38" fontId="15" fillId="0" borderId="32" xfId="1" applyFont="1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16" fillId="2" borderId="18" xfId="0" applyFont="1" applyFill="1" applyBorder="1" applyAlignment="1" applyProtection="1">
      <alignment horizontal="center" vertical="center"/>
      <protection locked="0"/>
    </xf>
    <xf numFmtId="0" fontId="16" fillId="2" borderId="31" xfId="0" applyFont="1" applyFill="1" applyBorder="1" applyAlignment="1" applyProtection="1">
      <alignment horizontal="center" vertical="center"/>
      <protection locked="0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38" fontId="15" fillId="2" borderId="18" xfId="1" applyFont="1" applyFill="1" applyBorder="1" applyAlignment="1">
      <alignment horizontal="right" vertical="center"/>
    </xf>
    <xf numFmtId="38" fontId="15" fillId="2" borderId="32" xfId="1" applyFont="1" applyFill="1" applyBorder="1" applyAlignment="1">
      <alignment horizontal="right" vertical="center"/>
    </xf>
    <xf numFmtId="0" fontId="20" fillId="0" borderId="3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38" fontId="15" fillId="0" borderId="3" xfId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38" fontId="15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16" fillId="0" borderId="87" xfId="0" applyFont="1" applyBorder="1" applyAlignment="1">
      <alignment horizontal="center" vertical="center"/>
    </xf>
    <xf numFmtId="0" fontId="16" fillId="0" borderId="88" xfId="0" applyFont="1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38" fontId="15" fillId="0" borderId="87" xfId="1" applyFont="1" applyBorder="1" applyAlignment="1">
      <alignment horizontal="right" vertical="center"/>
    </xf>
    <xf numFmtId="38" fontId="15" fillId="0" borderId="90" xfId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38" fontId="15" fillId="0" borderId="31" xfId="1" applyFont="1" applyBorder="1" applyAlignment="1">
      <alignment horizontal="right" vertical="center"/>
    </xf>
    <xf numFmtId="38" fontId="15" fillId="0" borderId="29" xfId="1" applyFont="1" applyBorder="1" applyAlignment="1">
      <alignment horizontal="right" vertical="center"/>
    </xf>
    <xf numFmtId="38" fontId="15" fillId="0" borderId="33" xfId="1" applyFont="1" applyBorder="1" applyAlignment="1">
      <alignment horizontal="right" vertical="center"/>
    </xf>
    <xf numFmtId="0" fontId="0" fillId="0" borderId="39" xfId="0" applyFill="1" applyBorder="1" applyAlignment="1" applyProtection="1">
      <alignment horizontal="center" vertical="center"/>
      <protection locked="0"/>
    </xf>
    <xf numFmtId="0" fontId="0" fillId="0" borderId="40" xfId="0" applyFill="1" applyBorder="1" applyAlignment="1" applyProtection="1">
      <alignment horizontal="center" vertical="center"/>
      <protection locked="0"/>
    </xf>
    <xf numFmtId="0" fontId="0" fillId="0" borderId="33" xfId="0" applyFill="1" applyBorder="1" applyAlignment="1" applyProtection="1">
      <alignment horizontal="center" vertical="center"/>
      <protection locked="0"/>
    </xf>
    <xf numFmtId="0" fontId="0" fillId="0" borderId="38" xfId="0" applyFill="1" applyBorder="1" applyAlignment="1" applyProtection="1">
      <alignment horizontal="right" vertical="center"/>
    </xf>
    <xf numFmtId="0" fontId="0" fillId="0" borderId="29" xfId="0" applyFill="1" applyBorder="1" applyAlignment="1" applyProtection="1">
      <alignment horizontal="right" vertical="center"/>
    </xf>
    <xf numFmtId="0" fontId="0" fillId="0" borderId="40" xfId="0" applyFill="1" applyBorder="1" applyAlignment="1" applyProtection="1">
      <alignment horizontal="right" vertical="center"/>
    </xf>
    <xf numFmtId="0" fontId="0" fillId="0" borderId="39" xfId="0" applyFill="1" applyBorder="1" applyAlignment="1" applyProtection="1">
      <alignment horizontal="center" vertical="center"/>
    </xf>
    <xf numFmtId="0" fontId="0" fillId="0" borderId="40" xfId="0" applyFill="1" applyBorder="1" applyAlignment="1" applyProtection="1">
      <alignment horizontal="center" vertical="center"/>
    </xf>
    <xf numFmtId="6" fontId="2" fillId="0" borderId="2" xfId="1" applyNumberFormat="1" applyFont="1" applyBorder="1" applyAlignment="1" applyProtection="1">
      <alignment horizontal="right" vertical="center"/>
    </xf>
    <xf numFmtId="6" fontId="2" fillId="0" borderId="3" xfId="1" applyNumberFormat="1" applyFont="1" applyBorder="1" applyAlignment="1" applyProtection="1">
      <alignment horizontal="right" vertical="center"/>
    </xf>
    <xf numFmtId="6" fontId="2" fillId="0" borderId="4" xfId="1" applyNumberFormat="1" applyFont="1" applyBorder="1" applyAlignment="1" applyProtection="1">
      <alignment horizontal="right" vertical="center"/>
    </xf>
    <xf numFmtId="6" fontId="2" fillId="0" borderId="5" xfId="1" applyNumberFormat="1" applyFont="1" applyBorder="1" applyAlignment="1" applyProtection="1">
      <alignment horizontal="right" vertical="center"/>
    </xf>
    <xf numFmtId="6" fontId="2" fillId="0" borderId="6" xfId="1" applyNumberFormat="1" applyFont="1" applyBorder="1" applyAlignment="1" applyProtection="1">
      <alignment horizontal="right" vertical="center"/>
    </xf>
    <xf numFmtId="6" fontId="2" fillId="0" borderId="7" xfId="1" applyNumberFormat="1" applyFont="1" applyBorder="1" applyAlignment="1" applyProtection="1">
      <alignment horizontal="right" vertical="center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68" xfId="0" applyFill="1" applyBorder="1" applyAlignment="1" applyProtection="1">
      <alignment horizontal="left" vertical="center"/>
      <protection locked="0"/>
    </xf>
    <xf numFmtId="0" fontId="15" fillId="2" borderId="69" xfId="0" applyFont="1" applyFill="1" applyBorder="1" applyAlignment="1">
      <alignment horizontal="center" vertical="center"/>
    </xf>
    <xf numFmtId="0" fontId="15" fillId="2" borderId="70" xfId="0" applyFont="1" applyFill="1" applyBorder="1" applyAlignment="1">
      <alignment horizontal="center" vertical="center"/>
    </xf>
    <xf numFmtId="0" fontId="0" fillId="0" borderId="74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0" fontId="15" fillId="0" borderId="75" xfId="0" applyFont="1" applyBorder="1" applyAlignment="1">
      <alignment horizontal="center" vertical="center"/>
    </xf>
    <xf numFmtId="38" fontId="15" fillId="0" borderId="75" xfId="1" applyFont="1" applyBorder="1" applyAlignment="1">
      <alignment horizontal="right" vertical="center"/>
    </xf>
    <xf numFmtId="38" fontId="15" fillId="0" borderId="77" xfId="1" applyFont="1" applyBorder="1" applyAlignment="1">
      <alignment horizontal="right" vertical="center"/>
    </xf>
    <xf numFmtId="38" fontId="15" fillId="0" borderId="71" xfId="1" applyFont="1" applyBorder="1" applyAlignment="1">
      <alignment horizontal="right" vertical="center"/>
    </xf>
    <xf numFmtId="38" fontId="15" fillId="0" borderId="72" xfId="1" applyFont="1" applyBorder="1" applyAlignment="1">
      <alignment horizontal="right" vertical="center"/>
    </xf>
    <xf numFmtId="0" fontId="15" fillId="0" borderId="76" xfId="0" applyFont="1" applyBorder="1" applyAlignment="1">
      <alignment horizontal="center" vertical="center"/>
    </xf>
    <xf numFmtId="0" fontId="0" fillId="0" borderId="43" xfId="0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15" fillId="0" borderId="79" xfId="0" applyFont="1" applyBorder="1" applyAlignment="1">
      <alignment horizontal="center" vertical="center"/>
    </xf>
    <xf numFmtId="38" fontId="15" fillId="0" borderId="79" xfId="1" applyFont="1" applyBorder="1" applyAlignment="1">
      <alignment horizontal="right" vertical="center"/>
    </xf>
    <xf numFmtId="38" fontId="15" fillId="0" borderId="80" xfId="1" applyFont="1" applyBorder="1" applyAlignment="1">
      <alignment horizontal="right" vertical="center"/>
    </xf>
    <xf numFmtId="0" fontId="0" fillId="2" borderId="50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/>
    </xf>
    <xf numFmtId="0" fontId="0" fillId="0" borderId="4" xfId="0" applyBorder="1" applyAlignment="1" applyProtection="1">
      <alignment horizontal="left" vertical="top"/>
    </xf>
    <xf numFmtId="0" fontId="0" fillId="0" borderId="25" xfId="0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9" xfId="0" applyBorder="1" applyAlignment="1" applyProtection="1">
      <alignment horizontal="left" vertical="top"/>
    </xf>
    <xf numFmtId="0" fontId="0" fillId="0" borderId="8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0" fontId="0" fillId="2" borderId="14" xfId="0" applyFill="1" applyBorder="1" applyAlignment="1" applyProtection="1">
      <alignment horizontal="center" vertical="center" shrinkToFit="1"/>
      <protection locked="0"/>
    </xf>
    <xf numFmtId="0" fontId="8" fillId="0" borderId="18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6" fontId="25" fillId="0" borderId="2" xfId="1" applyNumberFormat="1" applyFont="1" applyBorder="1" applyAlignment="1" applyProtection="1">
      <alignment horizontal="center" vertical="center" shrinkToFit="1"/>
    </xf>
    <xf numFmtId="6" fontId="25" fillId="0" borderId="3" xfId="1" applyNumberFormat="1" applyFont="1" applyBorder="1" applyAlignment="1" applyProtection="1">
      <alignment horizontal="center" vertical="center" shrinkToFit="1"/>
    </xf>
    <xf numFmtId="6" fontId="25" fillId="0" borderId="4" xfId="1" applyNumberFormat="1" applyFont="1" applyBorder="1" applyAlignment="1" applyProtection="1">
      <alignment horizontal="center" vertical="center" shrinkToFit="1"/>
    </xf>
    <xf numFmtId="6" fontId="25" fillId="0" borderId="5" xfId="1" applyNumberFormat="1" applyFont="1" applyBorder="1" applyAlignment="1" applyProtection="1">
      <alignment horizontal="center" vertical="center" shrinkToFit="1"/>
    </xf>
    <xf numFmtId="6" fontId="25" fillId="0" borderId="6" xfId="1" applyNumberFormat="1" applyFont="1" applyBorder="1" applyAlignment="1" applyProtection="1">
      <alignment horizontal="center" vertical="center" shrinkToFit="1"/>
    </xf>
    <xf numFmtId="6" fontId="25" fillId="0" borderId="7" xfId="1" applyNumberFormat="1" applyFont="1" applyBorder="1" applyAlignment="1" applyProtection="1">
      <alignment horizontal="center" vertical="center" shrinkToFit="1"/>
    </xf>
    <xf numFmtId="0" fontId="0" fillId="0" borderId="8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9" xfId="0" applyBorder="1" applyAlignment="1" applyProtection="1">
      <alignment horizontal="center" wrapText="1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0" borderId="29" xfId="0" applyFill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right" vertical="center" wrapText="1"/>
    </xf>
    <xf numFmtId="0" fontId="0" fillId="0" borderId="29" xfId="0" applyBorder="1" applyAlignment="1">
      <alignment horizontal="right" vertical="center" wrapText="1"/>
    </xf>
    <xf numFmtId="38" fontId="16" fillId="2" borderId="31" xfId="1" applyFont="1" applyFill="1" applyBorder="1" applyAlignment="1" applyProtection="1">
      <alignment vertical="center" shrinkToFit="1"/>
      <protection locked="0"/>
    </xf>
    <xf numFmtId="38" fontId="16" fillId="2" borderId="29" xfId="1" applyFont="1" applyFill="1" applyBorder="1" applyAlignment="1" applyProtection="1">
      <alignment vertical="center" shrinkToFit="1"/>
      <protection locked="0"/>
    </xf>
    <xf numFmtId="38" fontId="16" fillId="2" borderId="30" xfId="1" applyFont="1" applyFill="1" applyBorder="1" applyAlignment="1" applyProtection="1">
      <alignment vertical="center" shrinkToFit="1"/>
      <protection locked="0"/>
    </xf>
    <xf numFmtId="0" fontId="0" fillId="0" borderId="29" xfId="0" applyFill="1" applyBorder="1" applyAlignment="1" applyProtection="1">
      <alignment horizontal="center" vertical="center"/>
    </xf>
    <xf numFmtId="0" fontId="16" fillId="2" borderId="31" xfId="0" applyFont="1" applyFill="1" applyBorder="1" applyAlignment="1" applyProtection="1">
      <alignment horizontal="center" vertical="center" shrinkToFit="1"/>
      <protection locked="0"/>
    </xf>
    <xf numFmtId="0" fontId="16" fillId="2" borderId="29" xfId="0" applyFont="1" applyFill="1" applyBorder="1" applyAlignment="1" applyProtection="1">
      <alignment horizontal="center" vertical="center" shrinkToFit="1"/>
      <protection locked="0"/>
    </xf>
    <xf numFmtId="0" fontId="16" fillId="2" borderId="30" xfId="0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left" vertical="center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NumberFormat="1" applyFill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2" borderId="0" xfId="0" applyNumberFormat="1" applyFill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</xf>
    <xf numFmtId="0" fontId="0" fillId="0" borderId="16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9" fontId="16" fillId="2" borderId="31" xfId="1" applyNumberFormat="1" applyFont="1" applyFill="1" applyBorder="1" applyAlignment="1" applyProtection="1">
      <alignment horizontal="center" vertical="center" shrinkToFit="1"/>
      <protection locked="0"/>
    </xf>
    <xf numFmtId="9" fontId="16" fillId="2" borderId="29" xfId="1" applyNumberFormat="1" applyFont="1" applyFill="1" applyBorder="1" applyAlignment="1" applyProtection="1">
      <alignment horizontal="center" vertical="center" shrinkToFit="1"/>
      <protection locked="0"/>
    </xf>
    <xf numFmtId="38" fontId="16" fillId="2" borderId="31" xfId="1" applyFont="1" applyFill="1" applyBorder="1" applyAlignment="1" applyProtection="1">
      <alignment horizontal="right" vertical="center" shrinkToFit="1"/>
      <protection locked="0"/>
    </xf>
    <xf numFmtId="38" fontId="16" fillId="2" borderId="29" xfId="1" applyFont="1" applyFill="1" applyBorder="1" applyAlignment="1" applyProtection="1">
      <alignment horizontal="right" vertical="center" shrinkToFit="1"/>
      <protection locked="0"/>
    </xf>
    <xf numFmtId="38" fontId="16" fillId="2" borderId="30" xfId="1" applyFont="1" applyFill="1" applyBorder="1" applyAlignment="1" applyProtection="1">
      <alignment horizontal="right" vertical="center" shrinkToFit="1"/>
      <protection locked="0"/>
    </xf>
    <xf numFmtId="38" fontId="7" fillId="0" borderId="31" xfId="1" applyFont="1" applyBorder="1" applyAlignment="1" applyProtection="1">
      <alignment horizontal="right" vertical="center" shrinkToFit="1"/>
    </xf>
    <xf numFmtId="38" fontId="7" fillId="0" borderId="29" xfId="1" applyFont="1" applyBorder="1" applyAlignment="1" applyProtection="1">
      <alignment horizontal="right" vertical="center" shrinkToFit="1"/>
    </xf>
    <xf numFmtId="38" fontId="7" fillId="0" borderId="30" xfId="1" applyFont="1" applyBorder="1" applyAlignment="1" applyProtection="1">
      <alignment horizontal="right" vertical="center" shrinkToFit="1"/>
    </xf>
    <xf numFmtId="0" fontId="8" fillId="0" borderId="31" xfId="0" applyFont="1" applyBorder="1" applyAlignment="1" applyProtection="1">
      <alignment horizontal="left" vertical="center" shrinkToFit="1"/>
      <protection locked="0"/>
    </xf>
    <xf numFmtId="0" fontId="8" fillId="0" borderId="29" xfId="0" applyFont="1" applyBorder="1" applyAlignment="1" applyProtection="1">
      <alignment horizontal="left" vertical="center" shrinkToFit="1"/>
      <protection locked="0"/>
    </xf>
    <xf numFmtId="0" fontId="8" fillId="0" borderId="33" xfId="0" applyFont="1" applyBorder="1" applyAlignment="1" applyProtection="1">
      <alignment horizontal="left" vertical="center" shrinkToFit="1"/>
      <protection locked="0"/>
    </xf>
    <xf numFmtId="0" fontId="8" fillId="0" borderId="32" xfId="0" applyFont="1" applyBorder="1" applyAlignment="1" applyProtection="1">
      <alignment horizontal="center" vertical="center" wrapText="1"/>
    </xf>
    <xf numFmtId="0" fontId="8" fillId="0" borderId="38" xfId="0" applyNumberFormat="1" applyFont="1" applyFill="1" applyBorder="1" applyAlignment="1" applyProtection="1">
      <alignment horizontal="center" vertical="center"/>
      <protection locked="0"/>
    </xf>
    <xf numFmtId="0" fontId="0" fillId="0" borderId="29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8" xfId="0" applyBorder="1" applyAlignment="1" applyProtection="1">
      <alignment horizontal="left" vertical="center"/>
    </xf>
    <xf numFmtId="0" fontId="0" fillId="0" borderId="27" xfId="0" applyBorder="1" applyAlignment="1" applyProtection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38" fontId="8" fillId="0" borderId="41" xfId="1" applyFont="1" applyBorder="1" applyAlignment="1" applyProtection="1">
      <alignment horizontal="right" vertical="center" shrinkToFit="1"/>
    </xf>
    <xf numFmtId="38" fontId="8" fillId="0" borderId="42" xfId="1" applyFont="1" applyBorder="1" applyAlignment="1" applyProtection="1">
      <alignment horizontal="right" vertical="center" shrinkToFit="1"/>
    </xf>
    <xf numFmtId="38" fontId="8" fillId="0" borderId="43" xfId="1" applyFont="1" applyBorder="1" applyAlignment="1" applyProtection="1">
      <alignment horizontal="right" vertical="center" shrinkToFit="1"/>
    </xf>
    <xf numFmtId="0" fontId="8" fillId="0" borderId="34" xfId="0" applyFont="1" applyBorder="1" applyAlignment="1" applyProtection="1">
      <alignment horizontal="left" vertical="center" shrinkToFit="1"/>
      <protection locked="0"/>
    </xf>
    <xf numFmtId="0" fontId="8" fillId="0" borderId="35" xfId="0" applyFont="1" applyBorder="1" applyAlignment="1" applyProtection="1">
      <alignment horizontal="left" vertical="center" shrinkToFit="1"/>
      <protection locked="0"/>
    </xf>
    <xf numFmtId="0" fontId="8" fillId="0" borderId="37" xfId="0" applyFont="1" applyBorder="1" applyAlignment="1" applyProtection="1">
      <alignment horizontal="left" vertical="center" shrinkToFit="1"/>
      <protection locked="0"/>
    </xf>
    <xf numFmtId="0" fontId="8" fillId="0" borderId="28" xfId="0" applyFont="1" applyBorder="1" applyAlignment="1" applyProtection="1">
      <alignment horizontal="center" vertical="center"/>
    </xf>
    <xf numFmtId="0" fontId="26" fillId="0" borderId="18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6" fontId="27" fillId="0" borderId="100" xfId="1" applyNumberFormat="1" applyFont="1" applyBorder="1" applyAlignment="1" applyProtection="1">
      <alignment horizontal="right" vertical="center" shrinkToFit="1"/>
    </xf>
    <xf numFmtId="6" fontId="27" fillId="0" borderId="98" xfId="1" applyNumberFormat="1" applyFont="1" applyBorder="1" applyAlignment="1" applyProtection="1">
      <alignment horizontal="right" vertical="center" shrinkToFit="1"/>
    </xf>
    <xf numFmtId="6" fontId="27" fillId="0" borderId="99" xfId="1" applyNumberFormat="1" applyFont="1" applyBorder="1" applyAlignment="1" applyProtection="1">
      <alignment horizontal="right" vertical="center" shrinkToFit="1"/>
    </xf>
    <xf numFmtId="0" fontId="8" fillId="0" borderId="100" xfId="0" applyFont="1" applyBorder="1" applyAlignment="1" applyProtection="1">
      <alignment horizontal="center" vertical="center" shrinkToFit="1"/>
    </xf>
    <xf numFmtId="0" fontId="8" fillId="0" borderId="98" xfId="0" applyFont="1" applyBorder="1" applyAlignment="1" applyProtection="1">
      <alignment horizontal="center" vertical="center" shrinkToFit="1"/>
    </xf>
    <xf numFmtId="0" fontId="8" fillId="0" borderId="101" xfId="0" applyFont="1" applyBorder="1" applyAlignment="1" applyProtection="1">
      <alignment horizontal="center" vertical="center" shrinkToFit="1"/>
    </xf>
    <xf numFmtId="38" fontId="12" fillId="0" borderId="97" xfId="1" applyFont="1" applyBorder="1" applyAlignment="1" applyProtection="1">
      <alignment horizontal="right" vertical="center" shrinkToFit="1"/>
    </xf>
    <xf numFmtId="38" fontId="12" fillId="0" borderId="98" xfId="1" applyFont="1" applyBorder="1" applyAlignment="1" applyProtection="1">
      <alignment horizontal="right" vertical="center" shrinkToFit="1"/>
    </xf>
    <xf numFmtId="38" fontId="12" fillId="0" borderId="99" xfId="1" applyFont="1" applyBorder="1" applyAlignment="1" applyProtection="1">
      <alignment horizontal="right" vertical="center" shrinkToFit="1"/>
    </xf>
    <xf numFmtId="38" fontId="7" fillId="0" borderId="8" xfId="1" applyFont="1" applyBorder="1" applyAlignment="1" applyProtection="1">
      <alignment horizontal="right" vertical="center" shrinkToFit="1"/>
    </xf>
    <xf numFmtId="38" fontId="7" fillId="0" borderId="0" xfId="1" applyFont="1" applyBorder="1" applyAlignment="1" applyProtection="1">
      <alignment horizontal="right" vertical="center" shrinkToFit="1"/>
    </xf>
    <xf numFmtId="38" fontId="7" fillId="0" borderId="9" xfId="1" applyFont="1" applyBorder="1" applyAlignment="1" applyProtection="1">
      <alignment horizontal="right" vertical="center" shrinkToFit="1"/>
    </xf>
    <xf numFmtId="0" fontId="8" fillId="0" borderId="8" xfId="0" applyFont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horizontal="center" vertical="center" shrinkToFit="1"/>
    </xf>
    <xf numFmtId="0" fontId="8" fillId="0" borderId="13" xfId="0" applyFont="1" applyBorder="1" applyAlignment="1" applyProtection="1">
      <alignment horizontal="center" vertical="center" shrinkToFit="1"/>
    </xf>
    <xf numFmtId="38" fontId="7" fillId="0" borderId="55" xfId="1" applyNumberFormat="1" applyFont="1" applyBorder="1" applyAlignment="1" applyProtection="1">
      <alignment horizontal="right" vertical="center" shrinkToFit="1"/>
    </xf>
    <xf numFmtId="38" fontId="7" fillId="0" borderId="53" xfId="1" applyNumberFormat="1" applyFont="1" applyBorder="1" applyAlignment="1" applyProtection="1">
      <alignment horizontal="right" vertical="center" shrinkToFit="1"/>
    </xf>
    <xf numFmtId="38" fontId="7" fillId="0" borderId="54" xfId="1" applyNumberFormat="1" applyFont="1" applyBorder="1" applyAlignment="1" applyProtection="1">
      <alignment horizontal="right" vertical="center" shrinkToFit="1"/>
    </xf>
    <xf numFmtId="0" fontId="8" fillId="0" borderId="55" xfId="0" applyFont="1" applyBorder="1" applyAlignment="1" applyProtection="1">
      <alignment horizontal="center" vertical="center" shrinkToFit="1"/>
    </xf>
    <xf numFmtId="0" fontId="8" fillId="0" borderId="53" xfId="0" applyFont="1" applyBorder="1" applyAlignment="1" applyProtection="1">
      <alignment horizontal="center" vertical="center" shrinkToFit="1"/>
    </xf>
    <xf numFmtId="0" fontId="8" fillId="0" borderId="56" xfId="0" applyFont="1" applyBorder="1" applyAlignment="1" applyProtection="1">
      <alignment horizontal="center" vertical="center" shrinkToFit="1"/>
    </xf>
    <xf numFmtId="38" fontId="8" fillId="0" borderId="51" xfId="1" applyFont="1" applyBorder="1" applyAlignment="1" applyProtection="1">
      <alignment horizontal="right" vertical="center" shrinkToFit="1"/>
    </xf>
    <xf numFmtId="38" fontId="8" fillId="0" borderId="49" xfId="1" applyFont="1" applyBorder="1" applyAlignment="1" applyProtection="1">
      <alignment horizontal="right" vertical="center" shrinkToFit="1"/>
    </xf>
    <xf numFmtId="38" fontId="8" fillId="0" borderId="50" xfId="1" applyFont="1" applyBorder="1" applyAlignment="1" applyProtection="1">
      <alignment horizontal="right" vertical="center" shrinkToFit="1"/>
    </xf>
    <xf numFmtId="38" fontId="8" fillId="0" borderId="52" xfId="1" applyFont="1" applyBorder="1" applyAlignment="1" applyProtection="1">
      <alignment horizontal="right" vertical="center" shrinkToFit="1"/>
    </xf>
    <xf numFmtId="38" fontId="8" fillId="0" borderId="53" xfId="1" applyFont="1" applyBorder="1" applyAlignment="1" applyProtection="1">
      <alignment horizontal="right" vertical="center" shrinkToFit="1"/>
    </xf>
    <xf numFmtId="38" fontId="8" fillId="0" borderId="54" xfId="1" applyFont="1" applyBorder="1" applyAlignment="1" applyProtection="1">
      <alignment horizontal="right" vertical="center" shrinkToFit="1"/>
    </xf>
    <xf numFmtId="38" fontId="7" fillId="0" borderId="44" xfId="1" applyNumberFormat="1" applyFont="1" applyBorder="1" applyAlignment="1" applyProtection="1">
      <alignment horizontal="right" vertical="center" shrinkToFit="1"/>
    </xf>
    <xf numFmtId="38" fontId="7" fillId="0" borderId="42" xfId="1" applyNumberFormat="1" applyFont="1" applyBorder="1" applyAlignment="1" applyProtection="1">
      <alignment horizontal="right" vertical="center" shrinkToFit="1"/>
    </xf>
    <xf numFmtId="38" fontId="7" fillId="0" borderId="43" xfId="1" applyNumberFormat="1" applyFont="1" applyBorder="1" applyAlignment="1" applyProtection="1">
      <alignment horizontal="right" vertical="center" shrinkToFit="1"/>
    </xf>
    <xf numFmtId="9" fontId="16" fillId="2" borderId="34" xfId="1" applyNumberFormat="1" applyFont="1" applyFill="1" applyBorder="1" applyAlignment="1" applyProtection="1">
      <alignment horizontal="center" vertical="center" shrinkToFit="1"/>
      <protection locked="0"/>
    </xf>
    <xf numFmtId="9" fontId="16" fillId="2" borderId="35" xfId="1" applyNumberFormat="1" applyFont="1" applyFill="1" applyBorder="1" applyAlignment="1" applyProtection="1">
      <alignment horizontal="center" vertical="center" shrinkToFit="1"/>
      <protection locked="0"/>
    </xf>
    <xf numFmtId="38" fontId="16" fillId="2" borderId="34" xfId="1" applyFont="1" applyFill="1" applyBorder="1" applyAlignment="1" applyProtection="1">
      <alignment horizontal="right" vertical="center" shrinkToFit="1"/>
      <protection locked="0"/>
    </xf>
    <xf numFmtId="38" fontId="16" fillId="2" borderId="35" xfId="1" applyFont="1" applyFill="1" applyBorder="1" applyAlignment="1" applyProtection="1">
      <alignment horizontal="right" vertical="center" shrinkToFit="1"/>
      <protection locked="0"/>
    </xf>
    <xf numFmtId="38" fontId="16" fillId="2" borderId="36" xfId="1" applyFont="1" applyFill="1" applyBorder="1" applyAlignment="1" applyProtection="1">
      <alignment horizontal="right" vertical="center" shrinkToFit="1"/>
      <protection locked="0"/>
    </xf>
    <xf numFmtId="0" fontId="8" fillId="0" borderId="44" xfId="0" applyFont="1" applyBorder="1" applyAlignment="1" applyProtection="1">
      <alignment horizontal="center" vertical="center" shrinkToFit="1"/>
    </xf>
    <xf numFmtId="0" fontId="8" fillId="0" borderId="42" xfId="0" applyFont="1" applyBorder="1" applyAlignment="1" applyProtection="1">
      <alignment horizontal="center" vertical="center" shrinkToFit="1"/>
    </xf>
    <xf numFmtId="0" fontId="8" fillId="0" borderId="45" xfId="0" applyFont="1" applyBorder="1" applyAlignment="1" applyProtection="1">
      <alignment horizontal="center" vertical="center" shrinkToFit="1"/>
    </xf>
    <xf numFmtId="38" fontId="8" fillId="0" borderId="46" xfId="1" applyFont="1" applyBorder="1" applyAlignment="1" applyProtection="1">
      <alignment horizontal="right" vertical="center" shrinkToFit="1"/>
    </xf>
    <xf numFmtId="38" fontId="8" fillId="0" borderId="47" xfId="1" applyFont="1" applyBorder="1" applyAlignment="1" applyProtection="1">
      <alignment horizontal="right" vertical="center" shrinkToFit="1"/>
    </xf>
    <xf numFmtId="38" fontId="8" fillId="0" borderId="48" xfId="1" applyFont="1" applyBorder="1" applyAlignment="1" applyProtection="1">
      <alignment horizontal="right" vertical="center" shrinkToFit="1"/>
    </xf>
    <xf numFmtId="38" fontId="7" fillId="0" borderId="34" xfId="1" applyFont="1" applyBorder="1" applyAlignment="1" applyProtection="1">
      <alignment horizontal="right" vertical="center" shrinkToFit="1"/>
    </xf>
    <xf numFmtId="38" fontId="7" fillId="0" borderId="35" xfId="1" applyFont="1" applyBorder="1" applyAlignment="1" applyProtection="1">
      <alignment horizontal="right" vertical="center" shrinkToFit="1"/>
    </xf>
    <xf numFmtId="38" fontId="7" fillId="0" borderId="36" xfId="1" applyFont="1" applyBorder="1" applyAlignment="1" applyProtection="1">
      <alignment horizontal="right" vertical="center" shrinkToFit="1"/>
    </xf>
    <xf numFmtId="177" fontId="0" fillId="2" borderId="31" xfId="0" applyNumberFormat="1" applyFill="1" applyBorder="1" applyAlignment="1" applyProtection="1">
      <alignment horizontal="center" vertical="center"/>
      <protection locked="0"/>
    </xf>
    <xf numFmtId="177" fontId="0" fillId="2" borderId="29" xfId="0" applyNumberFormat="1" applyFill="1" applyBorder="1" applyAlignment="1" applyProtection="1">
      <alignment horizontal="center" vertical="center"/>
      <protection locked="0"/>
    </xf>
    <xf numFmtId="177" fontId="0" fillId="2" borderId="30" xfId="0" applyNumberFormat="1" applyFill="1" applyBorder="1" applyAlignment="1" applyProtection="1">
      <alignment horizontal="center" vertical="center"/>
      <protection locked="0"/>
    </xf>
    <xf numFmtId="177" fontId="0" fillId="2" borderId="31" xfId="0" applyNumberFormat="1" applyFill="1" applyBorder="1" applyAlignment="1">
      <alignment horizontal="center" vertical="center"/>
    </xf>
    <xf numFmtId="177" fontId="0" fillId="2" borderId="29" xfId="0" applyNumberFormat="1" applyFill="1" applyBorder="1" applyAlignment="1">
      <alignment horizontal="center" vertical="center"/>
    </xf>
    <xf numFmtId="177" fontId="0" fillId="2" borderId="30" xfId="0" applyNumberFormat="1" applyFill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/>
    </xf>
    <xf numFmtId="38" fontId="12" fillId="0" borderId="57" xfId="1" applyFont="1" applyBorder="1" applyAlignment="1" applyProtection="1">
      <alignment horizontal="right" vertical="center" shrinkToFit="1"/>
    </xf>
    <xf numFmtId="38" fontId="12" fillId="0" borderId="58" xfId="1" applyFont="1" applyBorder="1" applyAlignment="1" applyProtection="1">
      <alignment horizontal="right" vertical="center" shrinkToFit="1"/>
    </xf>
    <xf numFmtId="38" fontId="12" fillId="0" borderId="59" xfId="1" applyFont="1" applyBorder="1" applyAlignment="1" applyProtection="1">
      <alignment horizontal="right" vertical="center" shrinkToFit="1"/>
    </xf>
    <xf numFmtId="6" fontId="12" fillId="0" borderId="60" xfId="1" applyNumberFormat="1" applyFont="1" applyBorder="1" applyAlignment="1" applyProtection="1">
      <alignment horizontal="right" vertical="center" shrinkToFit="1"/>
    </xf>
    <xf numFmtId="6" fontId="12" fillId="0" borderId="58" xfId="1" applyNumberFormat="1" applyFont="1" applyBorder="1" applyAlignment="1" applyProtection="1">
      <alignment horizontal="right" vertical="center" shrinkToFit="1"/>
    </xf>
    <xf numFmtId="6" fontId="13" fillId="0" borderId="58" xfId="1" applyNumberFormat="1" applyFont="1" applyBorder="1" applyAlignment="1" applyProtection="1">
      <alignment horizontal="right" vertical="center" shrinkToFit="1"/>
    </xf>
    <xf numFmtId="6" fontId="13" fillId="0" borderId="59" xfId="1" applyNumberFormat="1" applyFont="1" applyBorder="1" applyAlignment="1" applyProtection="1">
      <alignment horizontal="right" vertical="center" shrinkToFit="1"/>
    </xf>
    <xf numFmtId="0" fontId="8" fillId="0" borderId="60" xfId="0" applyFont="1" applyBorder="1" applyAlignment="1" applyProtection="1">
      <alignment horizontal="center" vertical="center" shrinkToFit="1"/>
      <protection locked="0"/>
    </xf>
    <xf numFmtId="0" fontId="8" fillId="0" borderId="58" xfId="0" applyFont="1" applyBorder="1" applyAlignment="1" applyProtection="1">
      <alignment horizontal="center" vertical="center" shrinkToFit="1"/>
      <protection locked="0"/>
    </xf>
    <xf numFmtId="0" fontId="8" fillId="0" borderId="61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38" fontId="8" fillId="3" borderId="5" xfId="0" applyNumberFormat="1" applyFont="1" applyFill="1" applyBorder="1" applyAlignment="1" applyProtection="1">
      <alignment horizontal="right" vertical="center" shrinkToFit="1"/>
    </xf>
    <xf numFmtId="0" fontId="8" fillId="3" borderId="6" xfId="0" applyFont="1" applyFill="1" applyBorder="1" applyAlignment="1" applyProtection="1">
      <alignment horizontal="right" vertical="center" shrinkToFit="1"/>
    </xf>
    <xf numFmtId="0" fontId="8" fillId="3" borderId="7" xfId="0" applyFont="1" applyFill="1" applyBorder="1" applyAlignment="1" applyProtection="1">
      <alignment horizontal="right" vertical="center" shrinkToFi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38" fontId="8" fillId="3" borderId="31" xfId="1" applyFont="1" applyFill="1" applyBorder="1" applyAlignment="1" applyProtection="1">
      <alignment horizontal="right" vertical="center" shrinkToFit="1"/>
    </xf>
    <xf numFmtId="38" fontId="8" fillId="3" borderId="29" xfId="1" applyFont="1" applyFill="1" applyBorder="1" applyAlignment="1" applyProtection="1">
      <alignment horizontal="right" vertical="center" shrinkToFit="1"/>
    </xf>
    <xf numFmtId="38" fontId="8" fillId="3" borderId="30" xfId="1" applyFont="1" applyFill="1" applyBorder="1" applyAlignment="1" applyProtection="1">
      <alignment horizontal="right" vertical="center" shrinkToFit="1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38" fontId="8" fillId="0" borderId="8" xfId="1" applyFont="1" applyBorder="1" applyAlignment="1" applyProtection="1">
      <alignment horizontal="right" vertical="center" shrinkToFit="1"/>
    </xf>
    <xf numFmtId="38" fontId="8" fillId="0" borderId="0" xfId="1" applyFont="1" applyBorder="1" applyAlignment="1" applyProtection="1">
      <alignment horizontal="right" vertical="center" shrinkToFit="1"/>
    </xf>
    <xf numFmtId="38" fontId="0" fillId="0" borderId="0" xfId="1" applyFont="1" applyBorder="1" applyAlignment="1" applyProtection="1">
      <alignment horizontal="right" vertical="center" shrinkToFit="1"/>
    </xf>
    <xf numFmtId="38" fontId="0" fillId="0" borderId="9" xfId="1" applyFont="1" applyBorder="1" applyAlignment="1" applyProtection="1">
      <alignment horizontal="right" vertical="center" shrinkToFit="1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38" fontId="8" fillId="0" borderId="55" xfId="1" applyNumberFormat="1" applyFont="1" applyBorder="1" applyAlignment="1" applyProtection="1">
      <alignment horizontal="right" vertical="center" shrinkToFit="1"/>
    </xf>
    <xf numFmtId="38" fontId="8" fillId="0" borderId="53" xfId="1" applyNumberFormat="1" applyFont="1" applyBorder="1" applyAlignment="1" applyProtection="1">
      <alignment horizontal="right" vertical="center" shrinkToFit="1"/>
    </xf>
    <xf numFmtId="38" fontId="0" fillId="0" borderId="53" xfId="1" applyNumberFormat="1" applyFont="1" applyBorder="1" applyAlignment="1" applyProtection="1">
      <alignment horizontal="right" vertical="center" shrinkToFit="1"/>
    </xf>
    <xf numFmtId="38" fontId="0" fillId="0" borderId="54" xfId="1" applyNumberFormat="1" applyFont="1" applyBorder="1" applyAlignment="1" applyProtection="1">
      <alignment horizontal="right" vertical="center" shrinkToFit="1"/>
    </xf>
    <xf numFmtId="0" fontId="8" fillId="0" borderId="55" xfId="0" applyFont="1" applyBorder="1" applyAlignment="1" applyProtection="1">
      <alignment horizontal="center" vertical="center" shrinkToFit="1"/>
      <protection locked="0"/>
    </xf>
    <xf numFmtId="0" fontId="8" fillId="0" borderId="53" xfId="0" applyFont="1" applyBorder="1" applyAlignment="1" applyProtection="1">
      <alignment horizontal="center" vertical="center" shrinkToFit="1"/>
      <protection locked="0"/>
    </xf>
    <xf numFmtId="0" fontId="8" fillId="0" borderId="56" xfId="0" applyFont="1" applyBorder="1" applyAlignment="1" applyProtection="1">
      <alignment horizontal="center" vertical="center" shrinkToFit="1"/>
      <protection locked="0"/>
    </xf>
    <xf numFmtId="38" fontId="8" fillId="0" borderId="34" xfId="1" applyFont="1" applyBorder="1" applyAlignment="1" applyProtection="1">
      <alignment horizontal="right" vertical="center" shrinkToFit="1"/>
    </xf>
    <xf numFmtId="38" fontId="8" fillId="0" borderId="35" xfId="1" applyFont="1" applyBorder="1" applyAlignment="1" applyProtection="1">
      <alignment horizontal="right" vertical="center" shrinkToFit="1"/>
    </xf>
    <xf numFmtId="38" fontId="0" fillId="0" borderId="35" xfId="1" applyFont="1" applyBorder="1" applyAlignment="1" applyProtection="1">
      <alignment horizontal="right" vertical="center" shrinkToFit="1"/>
    </xf>
    <xf numFmtId="38" fontId="0" fillId="0" borderId="36" xfId="1" applyFont="1" applyBorder="1" applyAlignment="1" applyProtection="1">
      <alignment horizontal="right" vertical="center" shrinkToFit="1"/>
    </xf>
    <xf numFmtId="38" fontId="8" fillId="0" borderId="44" xfId="1" applyNumberFormat="1" applyFont="1" applyBorder="1" applyAlignment="1" applyProtection="1">
      <alignment horizontal="right" vertical="center" shrinkToFit="1"/>
    </xf>
    <xf numFmtId="38" fontId="8" fillId="0" borderId="42" xfId="1" applyNumberFormat="1" applyFont="1" applyBorder="1" applyAlignment="1" applyProtection="1">
      <alignment horizontal="right" vertical="center" shrinkToFit="1"/>
    </xf>
    <xf numFmtId="38" fontId="0" fillId="0" borderId="42" xfId="1" applyNumberFormat="1" applyFont="1" applyBorder="1" applyAlignment="1" applyProtection="1">
      <alignment horizontal="right" vertical="center" shrinkToFit="1"/>
    </xf>
    <xf numFmtId="38" fontId="0" fillId="0" borderId="43" xfId="1" applyNumberFormat="1" applyFont="1" applyBorder="1" applyAlignment="1" applyProtection="1">
      <alignment horizontal="right" vertical="center" shrinkToFit="1"/>
    </xf>
    <xf numFmtId="0" fontId="8" fillId="0" borderId="44" xfId="0" applyFont="1" applyBorder="1" applyAlignment="1" applyProtection="1">
      <alignment horizontal="center" vertical="center" shrinkToFit="1"/>
      <protection locked="0"/>
    </xf>
    <xf numFmtId="0" fontId="8" fillId="0" borderId="42" xfId="0" applyFont="1" applyBorder="1" applyAlignment="1" applyProtection="1">
      <alignment horizontal="center" vertical="center" shrinkToFit="1"/>
      <protection locked="0"/>
    </xf>
    <xf numFmtId="0" fontId="8" fillId="0" borderId="45" xfId="0" applyFont="1" applyBorder="1" applyAlignment="1" applyProtection="1">
      <alignment horizontal="center" vertical="center" shrinkToFit="1"/>
      <protection locked="0"/>
    </xf>
    <xf numFmtId="176" fontId="8" fillId="2" borderId="65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35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66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29" xfId="0" applyFont="1" applyFill="1" applyBorder="1" applyAlignment="1" applyProtection="1">
      <alignment horizontal="left" vertical="center" shrinkToFit="1"/>
      <protection locked="0"/>
    </xf>
    <xf numFmtId="0" fontId="8" fillId="2" borderId="30" xfId="0" applyFont="1" applyFill="1" applyBorder="1" applyAlignment="1" applyProtection="1">
      <alignment horizontal="left" vertical="center" shrinkToFit="1"/>
      <protection locked="0"/>
    </xf>
    <xf numFmtId="38" fontId="8" fillId="2" borderId="31" xfId="1" applyFont="1" applyFill="1" applyBorder="1" applyAlignment="1" applyProtection="1">
      <alignment vertical="center" shrinkToFit="1"/>
      <protection locked="0"/>
    </xf>
    <xf numFmtId="38" fontId="0" fillId="2" borderId="29" xfId="1" applyFont="1" applyFill="1" applyBorder="1" applyAlignment="1" applyProtection="1">
      <alignment vertical="center" shrinkToFit="1"/>
      <protection locked="0"/>
    </xf>
    <xf numFmtId="38" fontId="0" fillId="2" borderId="30" xfId="1" applyFont="1" applyFill="1" applyBorder="1" applyAlignment="1" applyProtection="1">
      <alignment vertical="center" shrinkToFit="1"/>
      <protection locked="0"/>
    </xf>
    <xf numFmtId="0" fontId="8" fillId="2" borderId="31" xfId="0" applyFont="1" applyFill="1" applyBorder="1" applyAlignment="1" applyProtection="1">
      <alignment horizontal="center" vertical="center" shrinkToFit="1"/>
      <protection locked="0"/>
    </xf>
    <xf numFmtId="0" fontId="8" fillId="2" borderId="29" xfId="0" applyFont="1" applyFill="1" applyBorder="1" applyAlignment="1" applyProtection="1">
      <alignment horizontal="center" vertical="center" shrinkToFit="1"/>
      <protection locked="0"/>
    </xf>
    <xf numFmtId="0" fontId="8" fillId="2" borderId="30" xfId="0" applyFont="1" applyFill="1" applyBorder="1" applyAlignment="1" applyProtection="1">
      <alignment horizontal="center" vertical="center" shrinkToFit="1"/>
      <protection locked="0"/>
    </xf>
    <xf numFmtId="9" fontId="8" fillId="2" borderId="34" xfId="1" applyNumberFormat="1" applyFont="1" applyFill="1" applyBorder="1" applyAlignment="1" applyProtection="1">
      <alignment horizontal="center" vertical="center" shrinkToFit="1"/>
      <protection locked="0"/>
    </xf>
    <xf numFmtId="9" fontId="8" fillId="2" borderId="35" xfId="1" applyNumberFormat="1" applyFont="1" applyFill="1" applyBorder="1" applyAlignment="1" applyProtection="1">
      <alignment horizontal="center" vertical="center" shrinkToFit="1"/>
      <protection locked="0"/>
    </xf>
    <xf numFmtId="38" fontId="8" fillId="2" borderId="34" xfId="1" applyFont="1" applyFill="1" applyBorder="1" applyAlignment="1" applyProtection="1">
      <alignment horizontal="right" vertical="center" shrinkToFit="1"/>
      <protection locked="0"/>
    </xf>
    <xf numFmtId="38" fontId="8" fillId="2" borderId="35" xfId="1" applyFont="1" applyFill="1" applyBorder="1" applyAlignment="1" applyProtection="1">
      <alignment horizontal="right" vertical="center" shrinkToFit="1"/>
      <protection locked="0"/>
    </xf>
    <xf numFmtId="38" fontId="8" fillId="2" borderId="36" xfId="1" applyFont="1" applyFill="1" applyBorder="1" applyAlignment="1" applyProtection="1">
      <alignment horizontal="right" vertical="center" shrinkToFit="1"/>
      <protection locked="0"/>
    </xf>
    <xf numFmtId="38" fontId="8" fillId="0" borderId="31" xfId="1" applyFont="1" applyBorder="1" applyAlignment="1" applyProtection="1">
      <alignment horizontal="right" vertical="center" shrinkToFit="1"/>
    </xf>
    <xf numFmtId="38" fontId="8" fillId="0" borderId="29" xfId="1" applyFont="1" applyBorder="1" applyAlignment="1" applyProtection="1">
      <alignment horizontal="right" vertical="center" shrinkToFit="1"/>
    </xf>
    <xf numFmtId="38" fontId="0" fillId="0" borderId="29" xfId="1" applyFont="1" applyBorder="1" applyAlignment="1" applyProtection="1">
      <alignment horizontal="right" vertical="center" shrinkToFit="1"/>
    </xf>
    <xf numFmtId="38" fontId="0" fillId="0" borderId="30" xfId="1" applyFont="1" applyBorder="1" applyAlignment="1" applyProtection="1">
      <alignment horizontal="right" vertical="center" shrinkToFit="1"/>
    </xf>
    <xf numFmtId="176" fontId="8" fillId="2" borderId="38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29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64" xfId="0" applyNumberFormat="1" applyFont="1" applyFill="1" applyBorder="1" applyAlignment="1" applyProtection="1">
      <alignment horizontal="center" vertical="center" shrinkToFit="1"/>
      <protection locked="0"/>
    </xf>
    <xf numFmtId="9" fontId="8" fillId="2" borderId="31" xfId="1" applyNumberFormat="1" applyFont="1" applyFill="1" applyBorder="1" applyAlignment="1" applyProtection="1">
      <alignment horizontal="center" vertical="center" shrinkToFit="1"/>
      <protection locked="0"/>
    </xf>
    <xf numFmtId="9" fontId="8" fillId="2" borderId="29" xfId="1" applyNumberFormat="1" applyFont="1" applyFill="1" applyBorder="1" applyAlignment="1" applyProtection="1">
      <alignment horizontal="center" vertical="center" shrinkToFit="1"/>
      <protection locked="0"/>
    </xf>
    <xf numFmtId="38" fontId="8" fillId="2" borderId="31" xfId="1" applyFont="1" applyFill="1" applyBorder="1" applyAlignment="1" applyProtection="1">
      <alignment horizontal="right" vertical="center" shrinkToFit="1"/>
      <protection locked="0"/>
    </xf>
    <xf numFmtId="38" fontId="8" fillId="2" borderId="29" xfId="1" applyFont="1" applyFill="1" applyBorder="1" applyAlignment="1" applyProtection="1">
      <alignment horizontal="right" vertical="center" shrinkToFit="1"/>
      <protection locked="0"/>
    </xf>
    <xf numFmtId="38" fontId="8" fillId="2" borderId="30" xfId="1" applyFont="1" applyFill="1" applyBorder="1" applyAlignment="1" applyProtection="1">
      <alignment horizontal="right" vertical="center" shrinkToFit="1"/>
      <protection locked="0"/>
    </xf>
    <xf numFmtId="0" fontId="8" fillId="0" borderId="3" xfId="0" applyFont="1" applyBorder="1" applyAlignment="1" applyProtection="1">
      <alignment horizontal="center" vertical="center"/>
    </xf>
    <xf numFmtId="0" fontId="8" fillId="0" borderId="62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63" xfId="0" applyFont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0" xfId="0" applyAlignment="1" applyProtection="1">
      <alignment horizontal="center" vertical="center" wrapText="1"/>
    </xf>
    <xf numFmtId="6" fontId="14" fillId="0" borderId="21" xfId="1" applyNumberFormat="1" applyFont="1" applyBorder="1" applyAlignment="1" applyProtection="1">
      <alignment horizontal="center" vertical="center" shrinkToFit="1"/>
    </xf>
    <xf numFmtId="6" fontId="14" fillId="0" borderId="11" xfId="1" applyNumberFormat="1" applyFont="1" applyBorder="1" applyAlignment="1" applyProtection="1">
      <alignment horizontal="center" vertical="center" shrinkToFit="1"/>
    </xf>
    <xf numFmtId="6" fontId="14" fillId="0" borderId="12" xfId="1" applyNumberFormat="1" applyFont="1" applyBorder="1" applyAlignment="1" applyProtection="1">
      <alignment horizontal="center" vertical="center" shrinkToFit="1"/>
    </xf>
    <xf numFmtId="6" fontId="14" fillId="0" borderId="26" xfId="1" applyNumberFormat="1" applyFont="1" applyBorder="1" applyAlignment="1" applyProtection="1">
      <alignment horizontal="center" vertical="center" shrinkToFit="1"/>
    </xf>
    <xf numFmtId="6" fontId="14" fillId="0" borderId="16" xfId="1" applyNumberFormat="1" applyFont="1" applyBorder="1" applyAlignment="1" applyProtection="1">
      <alignment horizontal="center" vertical="center" shrinkToFit="1"/>
    </xf>
    <xf numFmtId="6" fontId="14" fillId="0" borderId="17" xfId="1" applyNumberFormat="1" applyFont="1" applyBorder="1" applyAlignment="1" applyProtection="1">
      <alignment horizontal="center" vertical="center" shrinkToFi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left" vertical="center" wrapText="1" indent="1"/>
      <protection locked="0"/>
    </xf>
    <xf numFmtId="0" fontId="0" fillId="0" borderId="0" xfId="0" applyBorder="1" applyAlignment="1" applyProtection="1">
      <alignment horizontal="left" vertical="center" wrapText="1" indent="1"/>
      <protection locked="0"/>
    </xf>
    <xf numFmtId="0" fontId="0" fillId="0" borderId="13" xfId="0" applyBorder="1" applyAlignment="1" applyProtection="1">
      <alignment horizontal="left" vertical="center" wrapText="1" indent="1"/>
      <protection locked="0"/>
    </xf>
    <xf numFmtId="0" fontId="0" fillId="0" borderId="5" xfId="0" applyBorder="1" applyAlignment="1" applyProtection="1">
      <alignment horizontal="left" vertical="center" wrapText="1" indent="1"/>
      <protection locked="0"/>
    </xf>
    <xf numFmtId="0" fontId="0" fillId="0" borderId="6" xfId="0" applyBorder="1" applyAlignment="1" applyProtection="1">
      <alignment horizontal="left" vertical="center" wrapText="1" indent="1"/>
      <protection locked="0"/>
    </xf>
    <xf numFmtId="0" fontId="0" fillId="0" borderId="14" xfId="0" applyBorder="1" applyAlignment="1" applyProtection="1">
      <alignment horizontal="left" vertical="center" wrapText="1" indent="1"/>
      <protection locked="0"/>
    </xf>
    <xf numFmtId="0" fontId="0" fillId="0" borderId="0" xfId="0" applyAlignment="1" applyProtection="1">
      <alignment horizontal="left" vertical="top"/>
    </xf>
    <xf numFmtId="0" fontId="0" fillId="0" borderId="27" xfId="0" applyBorder="1" applyAlignment="1" applyProtection="1">
      <alignment horizontal="left" vertical="top"/>
    </xf>
    <xf numFmtId="0" fontId="0" fillId="0" borderId="6" xfId="0" applyBorder="1" applyAlignment="1" applyProtection="1">
      <alignment horizontal="left" vertical="top"/>
    </xf>
    <xf numFmtId="0" fontId="0" fillId="0" borderId="7" xfId="0" applyBorder="1" applyAlignment="1" applyProtection="1">
      <alignment horizontal="left" vertical="top"/>
    </xf>
    <xf numFmtId="0" fontId="0" fillId="0" borderId="22" xfId="0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right" vertical="center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0" fontId="6" fillId="0" borderId="12" xfId="0" applyFont="1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38" fontId="8" fillId="2" borderId="34" xfId="1" applyFont="1" applyFill="1" applyBorder="1" applyAlignment="1" applyProtection="1">
      <alignment vertical="center" shrinkToFit="1"/>
      <protection locked="0"/>
    </xf>
    <xf numFmtId="38" fontId="8" fillId="2" borderId="35" xfId="1" applyFont="1" applyFill="1" applyBorder="1" applyAlignment="1" applyProtection="1">
      <alignment vertical="center" shrinkToFit="1"/>
      <protection locked="0"/>
    </xf>
    <xf numFmtId="38" fontId="8" fillId="2" borderId="36" xfId="1" applyFont="1" applyFill="1" applyBorder="1" applyAlignment="1" applyProtection="1">
      <alignment vertical="center" shrinkToFit="1"/>
      <protection locked="0"/>
    </xf>
    <xf numFmtId="38" fontId="8" fillId="2" borderId="29" xfId="1" applyFont="1" applyFill="1" applyBorder="1" applyAlignment="1" applyProtection="1">
      <alignment vertical="center" shrinkToFit="1"/>
      <protection locked="0"/>
    </xf>
    <xf numFmtId="38" fontId="8" fillId="2" borderId="30" xfId="1" applyFont="1" applyFill="1" applyBorder="1" applyAlignment="1" applyProtection="1">
      <alignment vertical="center" shrinkToFit="1"/>
      <protection locked="0"/>
    </xf>
    <xf numFmtId="0" fontId="8" fillId="2" borderId="29" xfId="0" applyFont="1" applyFill="1" applyBorder="1" applyAlignment="1" applyProtection="1">
      <alignment vertical="center" shrinkToFit="1"/>
      <protection locked="0"/>
    </xf>
    <xf numFmtId="0" fontId="8" fillId="2" borderId="30" xfId="0" applyFont="1" applyFill="1" applyBorder="1" applyAlignment="1" applyProtection="1">
      <alignment vertical="center" shrinkToFit="1"/>
      <protection locked="0"/>
    </xf>
    <xf numFmtId="38" fontId="8" fillId="2" borderId="31" xfId="1" applyFont="1" applyFill="1" applyBorder="1" applyAlignment="1" applyProtection="1">
      <alignment vertical="center"/>
      <protection locked="0"/>
    </xf>
    <xf numFmtId="38" fontId="0" fillId="2" borderId="29" xfId="1" applyFont="1" applyFill="1" applyBorder="1" applyAlignment="1" applyProtection="1">
      <alignment vertical="center"/>
      <protection locked="0"/>
    </xf>
    <xf numFmtId="38" fontId="0" fillId="2" borderId="30" xfId="1" applyFont="1" applyFill="1" applyBorder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>
      <alignment vertical="center"/>
    </xf>
    <xf numFmtId="0" fontId="0" fillId="4" borderId="0" xfId="0" applyFill="1">
      <alignment vertical="center"/>
    </xf>
    <xf numFmtId="0" fontId="20" fillId="4" borderId="0" xfId="0" applyFont="1" applyFill="1">
      <alignment vertical="center"/>
    </xf>
    <xf numFmtId="0" fontId="28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8" fillId="2" borderId="31" xfId="0" applyFont="1" applyFill="1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2" borderId="4" xfId="0" applyFill="1" applyBorder="1" applyAlignment="1" applyProtection="1">
      <alignment horizontal="left" vertical="center" shrinkToFit="1"/>
      <protection locked="0"/>
    </xf>
    <xf numFmtId="0" fontId="0" fillId="0" borderId="29" xfId="0" applyBorder="1" applyAlignment="1" applyProtection="1">
      <alignment horizontal="left" vertical="center" shrinkToFit="1"/>
      <protection locked="0"/>
    </xf>
    <xf numFmtId="0" fontId="0" fillId="0" borderId="30" xfId="0" applyBorder="1" applyAlignment="1" applyProtection="1">
      <alignment horizontal="left" vertical="center" shrinkToFit="1"/>
      <protection locked="0"/>
    </xf>
    <xf numFmtId="0" fontId="26" fillId="0" borderId="0" xfId="0" applyFont="1" applyBorder="1" applyAlignment="1" applyProtection="1">
      <alignment horizontal="left" vertical="center" wrapText="1"/>
    </xf>
    <xf numFmtId="0" fontId="26" fillId="0" borderId="0" xfId="0" applyFont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</xf>
    <xf numFmtId="0" fontId="22" fillId="0" borderId="3" xfId="0" applyFont="1" applyBorder="1" applyAlignment="1" applyProtection="1">
      <alignment horizontal="center" vertical="center" wrapText="1"/>
    </xf>
    <xf numFmtId="0" fontId="22" fillId="0" borderId="4" xfId="0" applyFont="1" applyBorder="1" applyAlignment="1" applyProtection="1">
      <alignment horizontal="center" vertical="center" wrapText="1"/>
    </xf>
    <xf numFmtId="0" fontId="22" fillId="0" borderId="5" xfId="0" applyFont="1" applyBorder="1" applyAlignment="1" applyProtection="1">
      <alignment horizontal="center" vertical="center" wrapText="1"/>
    </xf>
    <xf numFmtId="0" fontId="22" fillId="0" borderId="6" xfId="0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0" fillId="0" borderId="9" xfId="0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53340</xdr:colOff>
      <xdr:row>13</xdr:row>
      <xdr:rowOff>38100</xdr:rowOff>
    </xdr:from>
    <xdr:to>
      <xdr:col>46</xdr:col>
      <xdr:colOff>114300</xdr:colOff>
      <xdr:row>16</xdr:row>
      <xdr:rowOff>68580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CF19B076-C7DA-45F4-B852-DC4421962D4A}"/>
            </a:ext>
          </a:extLst>
        </xdr:cNvPr>
        <xdr:cNvGrpSpPr/>
      </xdr:nvGrpSpPr>
      <xdr:grpSpPr>
        <a:xfrm>
          <a:off x="5117264" y="2630347"/>
          <a:ext cx="543239" cy="500701"/>
          <a:chOff x="8069580" y="2209800"/>
          <a:chExt cx="548640" cy="533400"/>
        </a:xfrm>
      </xdr:grpSpPr>
      <xdr:sp macro="" textlink="">
        <xdr:nvSpPr>
          <xdr:cNvPr id="3" name="円/楕円 1">
            <a:extLst>
              <a:ext uri="{FF2B5EF4-FFF2-40B4-BE49-F238E27FC236}">
                <a16:creationId xmlns:a16="http://schemas.microsoft.com/office/drawing/2014/main" id="{C5F48553-CB6B-4692-B691-E1025C6BC4AD}"/>
              </a:ext>
            </a:extLst>
          </xdr:cNvPr>
          <xdr:cNvSpPr/>
        </xdr:nvSpPr>
        <xdr:spPr>
          <a:xfrm>
            <a:off x="8069580" y="2209800"/>
            <a:ext cx="548640" cy="533400"/>
          </a:xfrm>
          <a:prstGeom prst="ellipse">
            <a:avLst/>
          </a:prstGeom>
          <a:noFill/>
          <a:ln w="6350">
            <a:solidFill>
              <a:schemeClr val="bg1">
                <a:lumMod val="85000"/>
              </a:schemeClr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bg2">
                  <a:lumMod val="90000"/>
                </a:schemeClr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13F0B8BB-1FD8-4CBE-B970-856063718994}"/>
              </a:ext>
            </a:extLst>
          </xdr:cNvPr>
          <xdr:cNvSpPr txBox="1"/>
        </xdr:nvSpPr>
        <xdr:spPr>
          <a:xfrm>
            <a:off x="8191500" y="2354580"/>
            <a:ext cx="33528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solidFill>
                  <a:schemeClr val="bg1">
                    <a:lumMod val="85000"/>
                  </a:schemeClr>
                </a:solidFill>
              </a:rPr>
              <a:t>印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53340</xdr:colOff>
      <xdr:row>13</xdr:row>
      <xdr:rowOff>38100</xdr:rowOff>
    </xdr:from>
    <xdr:to>
      <xdr:col>46</xdr:col>
      <xdr:colOff>114300</xdr:colOff>
      <xdr:row>16</xdr:row>
      <xdr:rowOff>68580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CC377FF-AA7C-4C1D-BD69-82F1605F3A6C}"/>
            </a:ext>
          </a:extLst>
        </xdr:cNvPr>
        <xdr:cNvGrpSpPr/>
      </xdr:nvGrpSpPr>
      <xdr:grpSpPr>
        <a:xfrm>
          <a:off x="5117264" y="2630347"/>
          <a:ext cx="543239" cy="500701"/>
          <a:chOff x="8069580" y="2209800"/>
          <a:chExt cx="548640" cy="533400"/>
        </a:xfrm>
      </xdr:grpSpPr>
      <xdr:sp macro="" textlink="">
        <xdr:nvSpPr>
          <xdr:cNvPr id="3" name="円/楕円 1">
            <a:extLst>
              <a:ext uri="{FF2B5EF4-FFF2-40B4-BE49-F238E27FC236}">
                <a16:creationId xmlns:a16="http://schemas.microsoft.com/office/drawing/2014/main" id="{16E3188D-EA2D-4E2E-BF0B-6C86610C01B3}"/>
              </a:ext>
            </a:extLst>
          </xdr:cNvPr>
          <xdr:cNvSpPr/>
        </xdr:nvSpPr>
        <xdr:spPr>
          <a:xfrm>
            <a:off x="8069580" y="2209800"/>
            <a:ext cx="548640" cy="533400"/>
          </a:xfrm>
          <a:prstGeom prst="ellipse">
            <a:avLst/>
          </a:prstGeom>
          <a:noFill/>
          <a:ln w="6350">
            <a:solidFill>
              <a:schemeClr val="bg1">
                <a:lumMod val="85000"/>
              </a:schemeClr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bg2">
                  <a:lumMod val="90000"/>
                </a:schemeClr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61A5AA54-592B-468D-8BE5-EA0EA371FE54}"/>
              </a:ext>
            </a:extLst>
          </xdr:cNvPr>
          <xdr:cNvSpPr txBox="1"/>
        </xdr:nvSpPr>
        <xdr:spPr>
          <a:xfrm>
            <a:off x="8191500" y="2354580"/>
            <a:ext cx="33528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solidFill>
                  <a:schemeClr val="bg1">
                    <a:lumMod val="85000"/>
                  </a:schemeClr>
                </a:solidFill>
              </a:rPr>
              <a:t>印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62985</xdr:colOff>
      <xdr:row>12</xdr:row>
      <xdr:rowOff>153848</xdr:rowOff>
    </xdr:from>
    <xdr:to>
      <xdr:col>46</xdr:col>
      <xdr:colOff>123945</xdr:colOff>
      <xdr:row>16</xdr:row>
      <xdr:rowOff>20353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1F64406-CFCE-46C6-9CB8-1EE2C259373B}"/>
            </a:ext>
          </a:extLst>
        </xdr:cNvPr>
        <xdr:cNvGrpSpPr/>
      </xdr:nvGrpSpPr>
      <xdr:grpSpPr>
        <a:xfrm>
          <a:off x="5126909" y="2589354"/>
          <a:ext cx="543239" cy="493467"/>
          <a:chOff x="8069580" y="2209800"/>
          <a:chExt cx="548640" cy="533400"/>
        </a:xfrm>
      </xdr:grpSpPr>
      <xdr:sp macro="" textlink="">
        <xdr:nvSpPr>
          <xdr:cNvPr id="3" name="円/楕円 1">
            <a:extLst>
              <a:ext uri="{FF2B5EF4-FFF2-40B4-BE49-F238E27FC236}">
                <a16:creationId xmlns:a16="http://schemas.microsoft.com/office/drawing/2014/main" id="{98638892-613C-449E-A6EC-75DCEDA957CF}"/>
              </a:ext>
            </a:extLst>
          </xdr:cNvPr>
          <xdr:cNvSpPr/>
        </xdr:nvSpPr>
        <xdr:spPr>
          <a:xfrm>
            <a:off x="8069580" y="2209800"/>
            <a:ext cx="548640" cy="533400"/>
          </a:xfrm>
          <a:prstGeom prst="ellipse">
            <a:avLst/>
          </a:prstGeom>
          <a:noFill/>
          <a:ln w="6350">
            <a:solidFill>
              <a:schemeClr val="bg1">
                <a:lumMod val="85000"/>
              </a:schemeClr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bg2">
                  <a:lumMod val="90000"/>
                </a:schemeClr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CC2D968D-52F5-4E49-A967-38C80AA43A73}"/>
              </a:ext>
            </a:extLst>
          </xdr:cNvPr>
          <xdr:cNvSpPr txBox="1"/>
        </xdr:nvSpPr>
        <xdr:spPr>
          <a:xfrm>
            <a:off x="8191500" y="2354580"/>
            <a:ext cx="33528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solidFill>
                  <a:schemeClr val="bg1">
                    <a:lumMod val="85000"/>
                  </a:schemeClr>
                </a:solidFill>
              </a:rPr>
              <a:t>印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89648</xdr:colOff>
      <xdr:row>11</xdr:row>
      <xdr:rowOff>46055</xdr:rowOff>
    </xdr:from>
    <xdr:to>
      <xdr:col>56</xdr:col>
      <xdr:colOff>65295</xdr:colOff>
      <xdr:row>15</xdr:row>
      <xdr:rowOff>32908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82AF026-21DD-4BB1-B1CF-DADD00536043}"/>
            </a:ext>
          </a:extLst>
        </xdr:cNvPr>
        <xdr:cNvGrpSpPr/>
      </xdr:nvGrpSpPr>
      <xdr:grpSpPr>
        <a:xfrm>
          <a:off x="9863763" y="2376017"/>
          <a:ext cx="708340" cy="660929"/>
          <a:chOff x="6469380" y="1163955"/>
          <a:chExt cx="617220" cy="626745"/>
        </a:xfrm>
      </xdr:grpSpPr>
      <xdr:sp macro="" textlink="">
        <xdr:nvSpPr>
          <xdr:cNvPr id="3" name="円/楕円 1">
            <a:extLst>
              <a:ext uri="{FF2B5EF4-FFF2-40B4-BE49-F238E27FC236}">
                <a16:creationId xmlns:a16="http://schemas.microsoft.com/office/drawing/2014/main" id="{034264DC-E7E3-4F4B-AFE3-53678350444E}"/>
              </a:ext>
            </a:extLst>
          </xdr:cNvPr>
          <xdr:cNvSpPr/>
        </xdr:nvSpPr>
        <xdr:spPr>
          <a:xfrm>
            <a:off x="6469380" y="1163955"/>
            <a:ext cx="617220" cy="626745"/>
          </a:xfrm>
          <a:prstGeom prst="ellipse">
            <a:avLst/>
          </a:prstGeom>
          <a:noFill/>
          <a:ln w="9525">
            <a:solidFill>
              <a:schemeClr val="bg1">
                <a:lumMod val="85000"/>
              </a:schemeClr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326947C2-3F3B-41B8-B2D3-30FFD75C1634}"/>
              </a:ext>
            </a:extLst>
          </xdr:cNvPr>
          <xdr:cNvSpPr txBox="1"/>
        </xdr:nvSpPr>
        <xdr:spPr>
          <a:xfrm>
            <a:off x="6621780" y="1341120"/>
            <a:ext cx="33528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solidFill>
                  <a:schemeClr val="bg1">
                    <a:lumMod val="85000"/>
                  </a:schemeClr>
                </a:solidFill>
              </a:rPr>
              <a:t>印</a:t>
            </a:r>
          </a:p>
        </xdr:txBody>
      </xdr:sp>
    </xdr:grpSp>
    <xdr:clientData/>
  </xdr:twoCellAnchor>
  <xdr:twoCellAnchor>
    <xdr:from>
      <xdr:col>1</xdr:col>
      <xdr:colOff>7328</xdr:colOff>
      <xdr:row>7</xdr:row>
      <xdr:rowOff>117231</xdr:rowOff>
    </xdr:from>
    <xdr:to>
      <xdr:col>8</xdr:col>
      <xdr:colOff>278424</xdr:colOff>
      <xdr:row>31</xdr:row>
      <xdr:rowOff>190500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90CAF84-E287-41BB-AB87-A5FD987A338F}"/>
            </a:ext>
          </a:extLst>
        </xdr:cNvPr>
        <xdr:cNvSpPr/>
      </xdr:nvSpPr>
      <xdr:spPr>
        <a:xfrm>
          <a:off x="7328" y="1633904"/>
          <a:ext cx="3553558" cy="4996961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ysClr val="windowText" lastClr="000000"/>
              </a:solidFill>
            </a:rPr>
            <a:t>ご入力に際しての注意点</a:t>
          </a:r>
          <a:endParaRPr kumimoji="1" lang="en-US" altLang="ja-JP" sz="105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　　</a:t>
          </a:r>
          <a:r>
            <a:rPr kumimoji="1" lang="ja-JP" altLang="en-US" sz="1050">
              <a:solidFill>
                <a:srgbClr val="FF0000"/>
              </a:solidFill>
            </a:rPr>
            <a:t>緑色の網掛け箇所は入力必須となります</a:t>
          </a:r>
          <a:r>
            <a:rPr kumimoji="1" lang="ja-JP" altLang="en-US" sz="1050">
              <a:solidFill>
                <a:sysClr val="windowText" lastClr="000000"/>
              </a:solidFill>
            </a:rPr>
            <a:t>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日付　　    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  西暦でご入力ください。</a:t>
          </a:r>
          <a:endParaRPr kumimoji="1" lang="en-US" altLang="ja-JP" sz="1050" baseline="0">
            <a:solidFill>
              <a:sysClr val="windowText" lastClr="000000"/>
            </a:solidFill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コード　      御社の取引先コードになります。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　　　　　  弊社担当者に確認してご入力ください。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　　　　　　</a:t>
          </a:r>
          <a:r>
            <a:rPr kumimoji="1" lang="en-US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弊社登録後の番号変更はありません。</a:t>
          </a:r>
          <a:endParaRPr lang="ja-JP" altLang="ja-JP" sz="10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登録番号     インボイス登録番号（Ｔ</a:t>
          </a:r>
          <a:r>
            <a:rPr kumimoji="1" lang="en-US" altLang="ja-JP" sz="1050">
              <a:solidFill>
                <a:sysClr val="windowText" lastClr="000000"/>
              </a:solidFill>
            </a:rPr>
            <a:t>+13</a:t>
          </a:r>
          <a:r>
            <a:rPr kumimoji="1" lang="ja-JP" altLang="en-US" sz="1050">
              <a:solidFill>
                <a:sysClr val="windowText" lastClr="000000"/>
              </a:solidFill>
            </a:rPr>
            <a:t>桁）をご入力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　　　　　ください。　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　　　 国税庁ＨＰ：  </a:t>
          </a:r>
          <a:r>
            <a:rPr kumimoji="1" lang="en-US" altLang="ja-JP" sz="1050">
              <a:solidFill>
                <a:sysClr val="windowText" lastClr="000000"/>
              </a:solidFill>
            </a:rPr>
            <a:t>https://www.houjin-bangou.nta.go.jp</a:t>
          </a:r>
        </a:p>
        <a:p>
          <a:pPr algn="l"/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請求金額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     納品日、品目名、数量、税率、単価をご入力</a:t>
          </a:r>
          <a:endParaRPr kumimoji="1" lang="en-US" altLang="ja-JP" sz="105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 baseline="0">
              <a:solidFill>
                <a:sysClr val="windowText" lastClr="000000"/>
              </a:solidFill>
            </a:rPr>
            <a:t>　　　　　ください。</a:t>
          </a:r>
          <a:r>
            <a:rPr kumimoji="1" lang="ja-JP" altLang="en-US" sz="1050" b="1" baseline="0">
              <a:solidFill>
                <a:sysClr val="windowText" lastClr="000000"/>
              </a:solidFill>
            </a:rPr>
            <a:t>（税抜）</a:t>
          </a:r>
          <a:endParaRPr kumimoji="1" lang="en-US" altLang="ja-JP" sz="1050" b="1" baseline="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50" b="1" baseline="0">
              <a:solidFill>
                <a:sysClr val="windowText" lastClr="000000"/>
              </a:solidFill>
            </a:rPr>
            <a:t>                      ※</a:t>
          </a:r>
          <a:r>
            <a:rPr kumimoji="1" lang="ja-JP" altLang="en-US" sz="1050" b="1" baseline="0">
              <a:solidFill>
                <a:sysClr val="windowText" lastClr="000000"/>
              </a:solidFill>
            </a:rPr>
            <a:t>軽減税率対象があれば税率</a:t>
          </a:r>
          <a:r>
            <a:rPr kumimoji="1" lang="en-US" altLang="ja-JP" sz="1050" b="1" baseline="0">
              <a:solidFill>
                <a:sysClr val="windowText" lastClr="000000"/>
              </a:solidFill>
            </a:rPr>
            <a:t>8</a:t>
          </a:r>
          <a:r>
            <a:rPr kumimoji="1" lang="ja-JP" altLang="en-US" sz="1050" b="1" baseline="0">
              <a:solidFill>
                <a:sysClr val="windowText" lastClr="000000"/>
              </a:solidFill>
            </a:rPr>
            <a:t>％を選択して　　</a:t>
          </a:r>
          <a:endParaRPr kumimoji="1" lang="en-US" altLang="ja-JP" sz="1050" b="1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 b="1" baseline="0">
              <a:solidFill>
                <a:sysClr val="windowText" lastClr="000000"/>
              </a:solidFill>
            </a:rPr>
            <a:t>　　　　　　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②前回まで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 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工事コード   </a:t>
          </a:r>
          <a:r>
            <a:rPr kumimoji="1" lang="en-US" altLang="ja-JP" sz="1050">
              <a:solidFill>
                <a:sysClr val="windowText" lastClr="000000"/>
              </a:solidFill>
            </a:rPr>
            <a:t>8</a:t>
          </a:r>
          <a:r>
            <a:rPr kumimoji="1" lang="ja-JP" altLang="en-US" sz="1050">
              <a:solidFill>
                <a:sysClr val="windowText" lastClr="000000"/>
              </a:solidFill>
            </a:rPr>
            <a:t>桁（英字</a:t>
          </a:r>
          <a:r>
            <a:rPr kumimoji="1" lang="en-US" altLang="ja-JP" sz="1050">
              <a:solidFill>
                <a:sysClr val="windowText" lastClr="000000"/>
              </a:solidFill>
            </a:rPr>
            <a:t>+</a:t>
          </a:r>
          <a:r>
            <a:rPr kumimoji="1" lang="ja-JP" altLang="en-US" sz="1050">
              <a:solidFill>
                <a:sysClr val="windowText" lastClr="000000"/>
              </a:solidFill>
            </a:rPr>
            <a:t>数字）のコードになります。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　　　　　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050">
              <a:solidFill>
                <a:sysClr val="windowText" lastClr="000000"/>
              </a:solidFill>
            </a:rPr>
            <a:t>弊社担当者に確認してご入力ください。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　　　　　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工事名称　内容が分かる工事名称をご入力ください。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　　　　　例）物件</a:t>
          </a:r>
          <a:r>
            <a:rPr kumimoji="1" lang="en-US" altLang="ja-JP" sz="1050">
              <a:solidFill>
                <a:sysClr val="windowText" lastClr="000000"/>
              </a:solidFill>
            </a:rPr>
            <a:t>+</a:t>
          </a:r>
          <a:r>
            <a:rPr kumimoji="1" lang="ja-JP" altLang="en-US" sz="1050">
              <a:solidFill>
                <a:sysClr val="windowText" lastClr="000000"/>
              </a:solidFill>
            </a:rPr>
            <a:t>大規模修繕工事　　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     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89648</xdr:colOff>
      <xdr:row>11</xdr:row>
      <xdr:rowOff>46055</xdr:rowOff>
    </xdr:from>
    <xdr:to>
      <xdr:col>56</xdr:col>
      <xdr:colOff>65295</xdr:colOff>
      <xdr:row>15</xdr:row>
      <xdr:rowOff>32908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8CC64FA-C3B1-40A9-858D-8CFB594A19AD}"/>
            </a:ext>
          </a:extLst>
        </xdr:cNvPr>
        <xdr:cNvGrpSpPr/>
      </xdr:nvGrpSpPr>
      <xdr:grpSpPr>
        <a:xfrm>
          <a:off x="10119473" y="2370155"/>
          <a:ext cx="690022" cy="663128"/>
          <a:chOff x="6469380" y="1163955"/>
          <a:chExt cx="617220" cy="626745"/>
        </a:xfrm>
      </xdr:grpSpPr>
      <xdr:sp macro="" textlink="">
        <xdr:nvSpPr>
          <xdr:cNvPr id="3" name="円/楕円 1">
            <a:extLst>
              <a:ext uri="{FF2B5EF4-FFF2-40B4-BE49-F238E27FC236}">
                <a16:creationId xmlns:a16="http://schemas.microsoft.com/office/drawing/2014/main" id="{5FF42C47-F9DB-4215-B8A5-A60EC6F6CC8F}"/>
              </a:ext>
            </a:extLst>
          </xdr:cNvPr>
          <xdr:cNvSpPr/>
        </xdr:nvSpPr>
        <xdr:spPr>
          <a:xfrm>
            <a:off x="6469380" y="1163955"/>
            <a:ext cx="617220" cy="626745"/>
          </a:xfrm>
          <a:prstGeom prst="ellipse">
            <a:avLst/>
          </a:prstGeom>
          <a:noFill/>
          <a:ln w="9525">
            <a:solidFill>
              <a:schemeClr val="bg1">
                <a:lumMod val="85000"/>
              </a:schemeClr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EEE7F03F-BB45-4046-9CF2-CBAFAF08868E}"/>
              </a:ext>
            </a:extLst>
          </xdr:cNvPr>
          <xdr:cNvSpPr txBox="1"/>
        </xdr:nvSpPr>
        <xdr:spPr>
          <a:xfrm>
            <a:off x="6621780" y="1341120"/>
            <a:ext cx="33528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solidFill>
                  <a:schemeClr val="bg1">
                    <a:lumMod val="85000"/>
                  </a:schemeClr>
                </a:solidFill>
              </a:rPr>
              <a:t>印</a:t>
            </a:r>
          </a:p>
        </xdr:txBody>
      </xdr:sp>
    </xdr:grpSp>
    <xdr:clientData/>
  </xdr:twoCellAnchor>
  <xdr:twoCellAnchor>
    <xdr:from>
      <xdr:col>1</xdr:col>
      <xdr:colOff>28575</xdr:colOff>
      <xdr:row>17</xdr:row>
      <xdr:rowOff>136281</xdr:rowOff>
    </xdr:from>
    <xdr:to>
      <xdr:col>8</xdr:col>
      <xdr:colOff>676275</xdr:colOff>
      <xdr:row>39</xdr:row>
      <xdr:rowOff>57150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5982448-F3CE-4444-802C-2257191459EC}"/>
            </a:ext>
          </a:extLst>
        </xdr:cNvPr>
        <xdr:cNvSpPr/>
      </xdr:nvSpPr>
      <xdr:spPr>
        <a:xfrm>
          <a:off x="28575" y="3479556"/>
          <a:ext cx="3924300" cy="4978644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ysClr val="windowText" lastClr="000000"/>
              </a:solidFill>
            </a:rPr>
            <a:t>ご記入に際しての注意点</a:t>
          </a:r>
          <a:endParaRPr kumimoji="1" lang="en-US" altLang="ja-JP" sz="105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　　</a:t>
          </a:r>
          <a:r>
            <a:rPr kumimoji="1" lang="ja-JP" altLang="en-US" sz="1050">
              <a:solidFill>
                <a:srgbClr val="FF0000"/>
              </a:solidFill>
            </a:rPr>
            <a:t>緑色の網掛け箇所は入力必須となります</a:t>
          </a:r>
          <a:r>
            <a:rPr kumimoji="1" lang="ja-JP" altLang="en-US" sz="1050">
              <a:solidFill>
                <a:sysClr val="windowText" lastClr="000000"/>
              </a:solidFill>
            </a:rPr>
            <a:t>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日付　　    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  西暦でご入力ください。</a:t>
          </a:r>
          <a:endParaRPr kumimoji="1" lang="en-US" altLang="ja-JP" sz="1050" baseline="0">
            <a:solidFill>
              <a:sysClr val="windowText" lastClr="000000"/>
            </a:solidFill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コード　      御社の取引先コードになります。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　　　　　  弊社担当者に確認してご入力ください。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　　　　　　</a:t>
          </a:r>
          <a:r>
            <a:rPr kumimoji="1" lang="en-US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弊社登録後の番号変更はありません。</a:t>
          </a:r>
          <a:endParaRPr lang="ja-JP" altLang="ja-JP" sz="10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登録番号     インボイス登録番号（Ｔ</a:t>
          </a:r>
          <a:r>
            <a:rPr kumimoji="1" lang="en-US" altLang="ja-JP" sz="1050">
              <a:solidFill>
                <a:sysClr val="windowText" lastClr="000000"/>
              </a:solidFill>
            </a:rPr>
            <a:t>+13</a:t>
          </a:r>
          <a:r>
            <a:rPr kumimoji="1" lang="ja-JP" altLang="en-US" sz="1050">
              <a:solidFill>
                <a:sysClr val="windowText" lastClr="000000"/>
              </a:solidFill>
            </a:rPr>
            <a:t>桁）をご入力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　　　　　ください。　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　　　国税庁ＨＰ： </a:t>
          </a:r>
          <a:r>
            <a:rPr kumimoji="1" lang="en-US" altLang="ja-JP" sz="1050">
              <a:solidFill>
                <a:sysClr val="windowText" lastClr="000000"/>
              </a:solidFill>
            </a:rPr>
            <a:t>https://www.houjin-bangou.nta.go.jp</a:t>
          </a:r>
        </a:p>
        <a:p>
          <a:pPr algn="l"/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請求金額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     納品日、品目名、数量、税率、単価をご入力　</a:t>
          </a:r>
          <a:endParaRPr kumimoji="1" lang="en-US" altLang="ja-JP" sz="105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 baseline="0">
              <a:solidFill>
                <a:sysClr val="windowText" lastClr="000000"/>
              </a:solidFill>
            </a:rPr>
            <a:t>　　　　　さい。</a:t>
          </a:r>
          <a:r>
            <a:rPr kumimoji="1" lang="ja-JP" altLang="en-US" sz="1050" b="1" baseline="0">
              <a:solidFill>
                <a:sysClr val="windowText" lastClr="000000"/>
              </a:solidFill>
            </a:rPr>
            <a:t>（税抜）</a:t>
          </a:r>
          <a:endParaRPr kumimoji="1" lang="en-US" altLang="ja-JP" sz="1050" b="1" baseline="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50" b="1" baseline="0">
              <a:solidFill>
                <a:sysClr val="windowText" lastClr="000000"/>
              </a:solidFill>
            </a:rPr>
            <a:t>                      ※</a:t>
          </a:r>
          <a:r>
            <a:rPr kumimoji="1" lang="ja-JP" altLang="en-US" sz="1050" b="1" baseline="0">
              <a:solidFill>
                <a:sysClr val="windowText" lastClr="000000"/>
              </a:solidFill>
            </a:rPr>
            <a:t>軽減税率対象があれば税率</a:t>
          </a:r>
          <a:r>
            <a:rPr kumimoji="1" lang="en-US" altLang="ja-JP" sz="1050" b="1" baseline="0">
              <a:solidFill>
                <a:sysClr val="windowText" lastClr="000000"/>
              </a:solidFill>
            </a:rPr>
            <a:t>8</a:t>
          </a:r>
          <a:r>
            <a:rPr kumimoji="1" lang="ja-JP" altLang="en-US" sz="1050" b="1" baseline="0">
              <a:solidFill>
                <a:sysClr val="windowText" lastClr="000000"/>
              </a:solidFill>
            </a:rPr>
            <a:t>％を選択して　　</a:t>
          </a:r>
          <a:endParaRPr kumimoji="1" lang="en-US" altLang="ja-JP" sz="1050" b="1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 b="1" baseline="0">
              <a:solidFill>
                <a:sysClr val="windowText" lastClr="000000"/>
              </a:solidFill>
            </a:rPr>
            <a:t>　　　　　　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②前回まで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 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工事コード   </a:t>
          </a:r>
          <a:r>
            <a:rPr kumimoji="1" lang="en-US" altLang="ja-JP" sz="1050">
              <a:solidFill>
                <a:sysClr val="windowText" lastClr="000000"/>
              </a:solidFill>
            </a:rPr>
            <a:t>8</a:t>
          </a:r>
          <a:r>
            <a:rPr kumimoji="1" lang="ja-JP" altLang="en-US" sz="1050">
              <a:solidFill>
                <a:sysClr val="windowText" lastClr="000000"/>
              </a:solidFill>
            </a:rPr>
            <a:t>桁（英字</a:t>
          </a:r>
          <a:r>
            <a:rPr kumimoji="1" lang="en-US" altLang="ja-JP" sz="1050">
              <a:solidFill>
                <a:sysClr val="windowText" lastClr="000000"/>
              </a:solidFill>
            </a:rPr>
            <a:t>+</a:t>
          </a:r>
          <a:r>
            <a:rPr kumimoji="1" lang="ja-JP" altLang="en-US" sz="1050">
              <a:solidFill>
                <a:sysClr val="windowText" lastClr="000000"/>
              </a:solidFill>
            </a:rPr>
            <a:t>数字）のコードになります。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　　　　　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050">
              <a:solidFill>
                <a:sysClr val="windowText" lastClr="000000"/>
              </a:solidFill>
            </a:rPr>
            <a:t>弊社担当者に確認してご入力ください。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　　　　　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工事名称　内容が分かる工事名称を入力してください。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</a:rPr>
            <a:t>　　　　　例）物件</a:t>
          </a:r>
          <a:r>
            <a:rPr kumimoji="1" lang="en-US" altLang="ja-JP" sz="1050">
              <a:solidFill>
                <a:sysClr val="windowText" lastClr="000000"/>
              </a:solidFill>
            </a:rPr>
            <a:t>+</a:t>
          </a:r>
          <a:r>
            <a:rPr kumimoji="1" lang="ja-JP" altLang="en-US" sz="1050">
              <a:solidFill>
                <a:sysClr val="windowText" lastClr="000000"/>
              </a:solidFill>
            </a:rPr>
            <a:t>大規模修繕工事　　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     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90207</xdr:colOff>
      <xdr:row>27</xdr:row>
      <xdr:rowOff>163605</xdr:rowOff>
    </xdr:from>
    <xdr:to>
      <xdr:col>19</xdr:col>
      <xdr:colOff>79562</xdr:colOff>
      <xdr:row>29</xdr:row>
      <xdr:rowOff>28014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FCB52B1-13ED-4CC8-ACFA-C312A88D491E}"/>
            </a:ext>
          </a:extLst>
        </xdr:cNvPr>
        <xdr:cNvSpPr/>
      </xdr:nvSpPr>
      <xdr:spPr>
        <a:xfrm>
          <a:off x="3700182" y="5592855"/>
          <a:ext cx="1418105" cy="359709"/>
        </a:xfrm>
        <a:prstGeom prst="wedgeRectCallout">
          <a:avLst>
            <a:gd name="adj1" fmla="val -35064"/>
            <a:gd name="adj2" fmla="val -448646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当社記入欄</a:t>
          </a:r>
        </a:p>
      </xdr:txBody>
    </xdr:sp>
    <xdr:clientData/>
  </xdr:twoCellAnchor>
  <xdr:twoCellAnchor>
    <xdr:from>
      <xdr:col>58</xdr:col>
      <xdr:colOff>421340</xdr:colOff>
      <xdr:row>14</xdr:row>
      <xdr:rowOff>33618</xdr:rowOff>
    </xdr:from>
    <xdr:to>
      <xdr:col>75</xdr:col>
      <xdr:colOff>11206</xdr:colOff>
      <xdr:row>20</xdr:row>
      <xdr:rowOff>89646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003F4C91-B29B-486B-BDFE-B6601D851309}"/>
            </a:ext>
          </a:extLst>
        </xdr:cNvPr>
        <xdr:cNvSpPr/>
      </xdr:nvSpPr>
      <xdr:spPr>
        <a:xfrm>
          <a:off x="11178987" y="2857500"/>
          <a:ext cx="2010337" cy="1086970"/>
        </a:xfrm>
        <a:prstGeom prst="wedgeRectCallout">
          <a:avLst>
            <a:gd name="adj1" fmla="val -78132"/>
            <a:gd name="adj2" fmla="val 107994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必要があればご入力下さい。</a:t>
          </a:r>
        </a:p>
      </xdr:txBody>
    </xdr:sp>
    <xdr:clientData/>
  </xdr:twoCellAnchor>
  <xdr:twoCellAnchor editAs="oneCell">
    <xdr:from>
      <xdr:col>1</xdr:col>
      <xdr:colOff>85726</xdr:colOff>
      <xdr:row>4</xdr:row>
      <xdr:rowOff>314326</xdr:rowOff>
    </xdr:from>
    <xdr:to>
      <xdr:col>5</xdr:col>
      <xdr:colOff>372531</xdr:colOff>
      <xdr:row>14</xdr:row>
      <xdr:rowOff>66675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1A80ED68-E05C-4AA6-8DF1-2913BBB56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1133476"/>
          <a:ext cx="2048930" cy="17716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11</xdr:row>
      <xdr:rowOff>124497</xdr:rowOff>
    </xdr:from>
    <xdr:to>
      <xdr:col>46</xdr:col>
      <xdr:colOff>110118</xdr:colOff>
      <xdr:row>15</xdr:row>
      <xdr:rowOff>111350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CCA5CFA-71C2-4318-8226-D51F80B87D8A}"/>
            </a:ext>
          </a:extLst>
        </xdr:cNvPr>
        <xdr:cNvGrpSpPr/>
      </xdr:nvGrpSpPr>
      <xdr:grpSpPr>
        <a:xfrm>
          <a:off x="5647765" y="2455321"/>
          <a:ext cx="648000" cy="648000"/>
          <a:chOff x="6469380" y="1163955"/>
          <a:chExt cx="617220" cy="626745"/>
        </a:xfrm>
      </xdr:grpSpPr>
      <xdr:sp macro="" textlink="">
        <xdr:nvSpPr>
          <xdr:cNvPr id="3" name="円/楕円 1">
            <a:extLst>
              <a:ext uri="{FF2B5EF4-FFF2-40B4-BE49-F238E27FC236}">
                <a16:creationId xmlns:a16="http://schemas.microsoft.com/office/drawing/2014/main" id="{1A9476F6-958C-4B80-A37D-43426DC9E965}"/>
              </a:ext>
            </a:extLst>
          </xdr:cNvPr>
          <xdr:cNvSpPr/>
        </xdr:nvSpPr>
        <xdr:spPr>
          <a:xfrm>
            <a:off x="6469380" y="1163955"/>
            <a:ext cx="617220" cy="626745"/>
          </a:xfrm>
          <a:prstGeom prst="ellipse">
            <a:avLst/>
          </a:prstGeom>
          <a:noFill/>
          <a:ln w="19050">
            <a:solidFill>
              <a:schemeClr val="bg1">
                <a:lumMod val="85000"/>
              </a:schemeClr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95D51CAE-4FD8-47AF-9DD1-1CE64CE97279}"/>
              </a:ext>
            </a:extLst>
          </xdr:cNvPr>
          <xdr:cNvSpPr txBox="1"/>
        </xdr:nvSpPr>
        <xdr:spPr>
          <a:xfrm>
            <a:off x="6621780" y="1341120"/>
            <a:ext cx="33528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solidFill>
                  <a:schemeClr val="bg1">
                    <a:lumMod val="85000"/>
                  </a:schemeClr>
                </a:solidFill>
              </a:rPr>
              <a:t>印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11205</xdr:colOff>
      <xdr:row>11</xdr:row>
      <xdr:rowOff>34850</xdr:rowOff>
    </xdr:from>
    <xdr:to>
      <xdr:col>46</xdr:col>
      <xdr:colOff>121323</xdr:colOff>
      <xdr:row>15</xdr:row>
      <xdr:rowOff>21703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C0840EB-9D61-427B-94D9-7DCEE7B2673E}"/>
            </a:ext>
          </a:extLst>
        </xdr:cNvPr>
        <xdr:cNvGrpSpPr/>
      </xdr:nvGrpSpPr>
      <xdr:grpSpPr>
        <a:xfrm>
          <a:off x="5658970" y="2365674"/>
          <a:ext cx="648000" cy="648000"/>
          <a:chOff x="6469380" y="1163955"/>
          <a:chExt cx="617220" cy="626745"/>
        </a:xfrm>
      </xdr:grpSpPr>
      <xdr:sp macro="" textlink="">
        <xdr:nvSpPr>
          <xdr:cNvPr id="3" name="円/楕円 1">
            <a:extLst>
              <a:ext uri="{FF2B5EF4-FFF2-40B4-BE49-F238E27FC236}">
                <a16:creationId xmlns:a16="http://schemas.microsoft.com/office/drawing/2014/main" id="{6398C8F1-8A0E-42BD-A622-3B68B4723363}"/>
              </a:ext>
            </a:extLst>
          </xdr:cNvPr>
          <xdr:cNvSpPr/>
        </xdr:nvSpPr>
        <xdr:spPr>
          <a:xfrm>
            <a:off x="6469380" y="1163955"/>
            <a:ext cx="617220" cy="626745"/>
          </a:xfrm>
          <a:prstGeom prst="ellipse">
            <a:avLst/>
          </a:prstGeom>
          <a:noFill/>
          <a:ln w="19050">
            <a:solidFill>
              <a:schemeClr val="bg1">
                <a:lumMod val="85000"/>
              </a:schemeClr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9338AEF4-A627-4C3F-8E00-B5780832D30D}"/>
              </a:ext>
            </a:extLst>
          </xdr:cNvPr>
          <xdr:cNvSpPr txBox="1"/>
        </xdr:nvSpPr>
        <xdr:spPr>
          <a:xfrm>
            <a:off x="6621780" y="1341120"/>
            <a:ext cx="335280" cy="2590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solidFill>
                  <a:schemeClr val="bg1">
                    <a:lumMod val="85000"/>
                  </a:schemeClr>
                </a:solidFill>
              </a:rPr>
              <a:t>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E7DC5-6A32-4971-8EB3-DA7E1CF843FC}">
  <sheetPr>
    <tabColor theme="8" tint="0.39997558519241921"/>
  </sheetPr>
  <dimension ref="A1:BC59"/>
  <sheetViews>
    <sheetView topLeftCell="B16" zoomScale="79" zoomScaleNormal="79" workbookViewId="0">
      <selection activeCell="A46" sqref="A46:O47"/>
    </sheetView>
  </sheetViews>
  <sheetFormatPr defaultRowHeight="18.75"/>
  <cols>
    <col min="1" max="68" width="1.625" customWidth="1"/>
  </cols>
  <sheetData>
    <row r="1" spans="1:54" ht="33">
      <c r="A1" s="73" t="s">
        <v>51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H1" s="75"/>
      <c r="AI1" s="75"/>
      <c r="AJ1" s="75"/>
      <c r="AK1" s="75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</row>
    <row r="2" spans="1:54" ht="7.35" customHeigh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</row>
    <row r="3" spans="1:54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69"/>
      <c r="AF3" s="69"/>
      <c r="AG3" s="69"/>
      <c r="AH3" s="69"/>
      <c r="AI3" s="69"/>
      <c r="AJ3" s="69"/>
      <c r="AK3" s="69"/>
      <c r="AL3" s="71" t="s">
        <v>0</v>
      </c>
      <c r="AM3" s="71"/>
      <c r="AN3" s="69"/>
      <c r="AO3" s="69"/>
      <c r="AP3" s="69"/>
      <c r="AQ3" s="71" t="s">
        <v>1</v>
      </c>
      <c r="AR3" s="71"/>
      <c r="AS3" s="69"/>
      <c r="AT3" s="69"/>
      <c r="AU3" s="69"/>
      <c r="AV3" s="70" t="s">
        <v>2</v>
      </c>
      <c r="AW3" s="70"/>
      <c r="AX3" s="6"/>
      <c r="AZ3" s="7"/>
      <c r="BA3" s="7"/>
      <c r="BB3" t="s">
        <v>3</v>
      </c>
    </row>
    <row r="4" spans="1:54" ht="6" customHeight="1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</row>
    <row r="5" spans="1:54" ht="30">
      <c r="A5" s="72" t="s">
        <v>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</row>
    <row r="6" spans="1:54" ht="6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</row>
    <row r="7" spans="1:54">
      <c r="A7" s="72" t="s">
        <v>5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8" t="s">
        <v>6</v>
      </c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</row>
    <row r="8" spans="1:54" ht="6" customHeight="1" thickBot="1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</row>
    <row r="9" spans="1:54" ht="22.35" customHeight="1" thickBot="1">
      <c r="A9" s="7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80"/>
      <c r="X9" s="81" t="s">
        <v>7</v>
      </c>
      <c r="Y9" s="79"/>
      <c r="Z9" s="79"/>
      <c r="AA9" s="80"/>
      <c r="AB9" s="82" t="s">
        <v>17</v>
      </c>
      <c r="AC9" s="83"/>
      <c r="AD9" s="82">
        <v>4</v>
      </c>
      <c r="AE9" s="83"/>
      <c r="AF9" s="82">
        <v>3</v>
      </c>
      <c r="AG9" s="83"/>
      <c r="AH9" s="82">
        <v>2</v>
      </c>
      <c r="AI9" s="83"/>
      <c r="AJ9" s="82">
        <v>1</v>
      </c>
      <c r="AK9" s="83"/>
      <c r="AL9" s="82">
        <v>0</v>
      </c>
      <c r="AM9" s="83"/>
      <c r="AN9" s="97"/>
      <c r="AO9" s="98"/>
      <c r="AP9" s="98"/>
      <c r="AQ9" s="98"/>
      <c r="AR9" s="98"/>
      <c r="AS9" s="98"/>
      <c r="AT9" s="98"/>
      <c r="AU9" s="98"/>
      <c r="AV9" s="98"/>
      <c r="AW9" s="98"/>
      <c r="AX9" s="99"/>
    </row>
    <row r="10" spans="1:54" ht="13.35" customHeight="1">
      <c r="A10" s="84"/>
      <c r="B10" s="71"/>
      <c r="C10" s="100" t="s">
        <v>8</v>
      </c>
      <c r="D10" s="100"/>
      <c r="E10" s="100"/>
      <c r="F10" s="100"/>
      <c r="G10" s="101">
        <f>X43</f>
        <v>0</v>
      </c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3"/>
      <c r="W10" s="85"/>
      <c r="X10" s="89"/>
      <c r="Y10" s="71"/>
      <c r="Z10" s="71"/>
      <c r="AA10" s="85"/>
      <c r="AB10" s="107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108"/>
    </row>
    <row r="11" spans="1:54" ht="19.5" thickBot="1">
      <c r="A11" s="84"/>
      <c r="B11" s="71"/>
      <c r="C11" s="100"/>
      <c r="D11" s="100"/>
      <c r="E11" s="100"/>
      <c r="F11" s="100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6"/>
      <c r="W11" s="85"/>
      <c r="X11" s="89"/>
      <c r="Y11" s="71"/>
      <c r="Z11" s="71"/>
      <c r="AA11" s="85"/>
      <c r="AB11" s="89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108"/>
    </row>
    <row r="12" spans="1:54" ht="13.35" customHeight="1">
      <c r="A12" s="84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85"/>
      <c r="X12" s="89" t="s">
        <v>9</v>
      </c>
      <c r="Y12" s="71"/>
      <c r="Z12" s="71"/>
      <c r="AA12" s="85"/>
      <c r="AB12" s="89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108"/>
    </row>
    <row r="13" spans="1:54" ht="13.35" customHeight="1">
      <c r="A13" s="84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85"/>
      <c r="X13" s="89"/>
      <c r="Y13" s="71"/>
      <c r="Z13" s="71"/>
      <c r="AA13" s="85"/>
      <c r="AB13" s="89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108"/>
    </row>
    <row r="14" spans="1:54" ht="13.35" customHeight="1">
      <c r="A14" s="84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85"/>
      <c r="X14" s="89"/>
      <c r="Y14" s="71"/>
      <c r="Z14" s="71"/>
      <c r="AA14" s="85"/>
      <c r="AB14" s="89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108"/>
    </row>
    <row r="15" spans="1:54" ht="13.35" customHeight="1">
      <c r="A15" s="84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85"/>
      <c r="X15" s="89" t="s">
        <v>10</v>
      </c>
      <c r="Y15" s="71"/>
      <c r="Z15" s="71"/>
      <c r="AA15" s="85"/>
      <c r="AB15" s="89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108"/>
    </row>
    <row r="16" spans="1:54" ht="13.35" customHeight="1">
      <c r="A16" s="86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8"/>
      <c r="X16" s="89"/>
      <c r="Y16" s="71"/>
      <c r="Z16" s="71"/>
      <c r="AA16" s="85"/>
      <c r="AB16" s="89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108"/>
    </row>
    <row r="17" spans="1:50" ht="13.35" customHeight="1">
      <c r="A17" s="90" t="s">
        <v>52</v>
      </c>
      <c r="B17" s="91"/>
      <c r="C17" s="91"/>
      <c r="D17" s="91"/>
      <c r="E17" s="91"/>
      <c r="F17" s="92"/>
      <c r="G17" s="93" t="s">
        <v>32</v>
      </c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4"/>
      <c r="X17" s="89"/>
      <c r="Y17" s="71"/>
      <c r="Z17" s="71"/>
      <c r="AA17" s="85"/>
      <c r="AB17" s="89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108"/>
    </row>
    <row r="18" spans="1:50" ht="12" customHeight="1">
      <c r="A18" s="86"/>
      <c r="B18" s="87"/>
      <c r="C18" s="87"/>
      <c r="D18" s="87"/>
      <c r="E18" s="87"/>
      <c r="F18" s="88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6"/>
      <c r="X18" s="89"/>
      <c r="Y18" s="71"/>
      <c r="Z18" s="71"/>
      <c r="AA18" s="85"/>
      <c r="AB18" s="89"/>
      <c r="AC18" s="71"/>
      <c r="AD18" s="71"/>
      <c r="AE18" s="71"/>
      <c r="AF18" s="71"/>
      <c r="AG18" s="71"/>
      <c r="AH18" s="140"/>
      <c r="AI18" s="141"/>
      <c r="AJ18" s="141"/>
      <c r="AK18" s="141"/>
      <c r="AN18" s="140"/>
      <c r="AO18" s="141"/>
      <c r="AP18" s="141"/>
      <c r="AS18" s="140"/>
      <c r="AT18" s="141"/>
      <c r="AU18" s="141"/>
      <c r="AV18" s="141"/>
      <c r="AW18" s="9"/>
      <c r="AX18" s="10"/>
    </row>
    <row r="19" spans="1:50" ht="5.45" customHeight="1">
      <c r="A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  <c r="X19" s="89"/>
      <c r="Y19" s="71"/>
      <c r="Z19" s="71"/>
      <c r="AA19" s="85"/>
      <c r="AB19" s="127"/>
      <c r="AC19" s="87"/>
      <c r="AD19" s="87"/>
      <c r="AE19" s="87"/>
      <c r="AF19" s="87"/>
      <c r="AG19" s="87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3"/>
    </row>
    <row r="20" spans="1:50" s="1" customFormat="1" ht="12.6" customHeight="1">
      <c r="A20" s="238" t="s">
        <v>37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40"/>
      <c r="W20" s="241" t="s">
        <v>36</v>
      </c>
      <c r="X20" s="242"/>
      <c r="Y20" s="235"/>
      <c r="Z20" s="236"/>
      <c r="AA20" s="235"/>
      <c r="AB20" s="236"/>
      <c r="AC20" s="235"/>
      <c r="AD20" s="236"/>
      <c r="AE20" s="235"/>
      <c r="AF20" s="236"/>
      <c r="AG20" s="235"/>
      <c r="AH20" s="236"/>
      <c r="AI20" s="235"/>
      <c r="AJ20" s="236"/>
      <c r="AK20" s="235"/>
      <c r="AL20" s="236"/>
      <c r="AM20" s="235"/>
      <c r="AN20" s="236"/>
      <c r="AO20" s="235"/>
      <c r="AP20" s="236"/>
      <c r="AQ20" s="235"/>
      <c r="AR20" s="236"/>
      <c r="AS20" s="235"/>
      <c r="AT20" s="236"/>
      <c r="AU20" s="235"/>
      <c r="AV20" s="236"/>
      <c r="AW20" s="235"/>
      <c r="AX20" s="237"/>
    </row>
    <row r="21" spans="1:50">
      <c r="A21" s="90" t="s">
        <v>11</v>
      </c>
      <c r="B21" s="91"/>
      <c r="C21" s="91"/>
      <c r="D21" s="91"/>
      <c r="E21" s="91"/>
      <c r="F21" s="92"/>
      <c r="G21" s="144" t="s">
        <v>44</v>
      </c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5"/>
      <c r="X21" s="126" t="s">
        <v>12</v>
      </c>
      <c r="Y21" s="91"/>
      <c r="Z21" s="91"/>
      <c r="AA21" s="92"/>
      <c r="AB21" s="109" t="s">
        <v>81</v>
      </c>
      <c r="AC21" s="110"/>
      <c r="AD21" s="110"/>
      <c r="AE21" s="110"/>
      <c r="AF21" s="110"/>
      <c r="AG21" s="110"/>
      <c r="AH21" s="110"/>
      <c r="AI21" s="110"/>
      <c r="AJ21" s="148"/>
      <c r="AK21" s="126" t="s">
        <v>13</v>
      </c>
      <c r="AL21" s="91"/>
      <c r="AM21" s="91"/>
      <c r="AN21" s="92"/>
      <c r="AO21" s="109" t="s">
        <v>82</v>
      </c>
      <c r="AP21" s="110"/>
      <c r="AQ21" s="110"/>
      <c r="AR21" s="110"/>
      <c r="AS21" s="110"/>
      <c r="AT21" s="110"/>
      <c r="AU21" s="110"/>
      <c r="AV21" s="110"/>
      <c r="AW21" s="110"/>
      <c r="AX21" s="111"/>
    </row>
    <row r="22" spans="1:50" ht="19.5" thickBot="1">
      <c r="A22" s="86"/>
      <c r="B22" s="87"/>
      <c r="C22" s="87"/>
      <c r="D22" s="87"/>
      <c r="E22" s="87"/>
      <c r="F22" s="88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7"/>
      <c r="X22" s="127"/>
      <c r="Y22" s="87"/>
      <c r="Z22" s="87"/>
      <c r="AA22" s="88"/>
      <c r="AB22" s="149"/>
      <c r="AC22" s="150"/>
      <c r="AD22" s="150"/>
      <c r="AE22" s="150"/>
      <c r="AF22" s="150"/>
      <c r="AG22" s="150"/>
      <c r="AH22" s="69"/>
      <c r="AI22" s="69"/>
      <c r="AJ22" s="151"/>
      <c r="AK22" s="89"/>
      <c r="AL22" s="71"/>
      <c r="AM22" s="71"/>
      <c r="AN22" s="85"/>
      <c r="AO22" s="112"/>
      <c r="AP22" s="69"/>
      <c r="AQ22" s="69"/>
      <c r="AR22" s="69"/>
      <c r="AS22" s="69"/>
      <c r="AT22" s="69"/>
      <c r="AU22" s="69"/>
      <c r="AV22" s="69"/>
      <c r="AW22" s="69"/>
      <c r="AX22" s="113"/>
    </row>
    <row r="23" spans="1:50" ht="12" customHeight="1">
      <c r="A23" s="114" t="s">
        <v>53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6"/>
      <c r="M23" s="120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2"/>
      <c r="AC23" s="126"/>
      <c r="AD23" s="91"/>
      <c r="AE23" s="91"/>
      <c r="AF23" s="91"/>
      <c r="AG23" s="91"/>
      <c r="AH23" s="128" t="s">
        <v>54</v>
      </c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30"/>
    </row>
    <row r="24" spans="1:50" ht="12" customHeight="1">
      <c r="A24" s="117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9"/>
      <c r="M24" s="123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5"/>
      <c r="AC24" s="89"/>
      <c r="AD24" s="71"/>
      <c r="AE24" s="71"/>
      <c r="AF24" s="71"/>
      <c r="AG24" s="71"/>
      <c r="AH24" s="131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3"/>
    </row>
    <row r="25" spans="1:50" ht="5.45" customHeight="1">
      <c r="A25" s="13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9"/>
      <c r="AC25" s="127"/>
      <c r="AD25" s="87"/>
      <c r="AE25" s="87"/>
      <c r="AF25" s="87"/>
      <c r="AG25" s="87"/>
      <c r="AH25" s="134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6"/>
    </row>
    <row r="26" spans="1:50" ht="12" customHeight="1">
      <c r="A26" s="114" t="s">
        <v>55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6"/>
      <c r="M26" s="152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4"/>
      <c r="AC26" s="126"/>
      <c r="AD26" s="91"/>
      <c r="AE26" s="91"/>
      <c r="AF26" s="91"/>
      <c r="AG26" s="158"/>
      <c r="AH26" s="90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2"/>
    </row>
    <row r="27" spans="1:50" ht="12" customHeight="1">
      <c r="A27" s="117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9"/>
      <c r="M27" s="155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7"/>
      <c r="AC27" s="127"/>
      <c r="AD27" s="87"/>
      <c r="AE27" s="87"/>
      <c r="AF27" s="87"/>
      <c r="AG27" s="159"/>
      <c r="AH27" s="84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85"/>
    </row>
    <row r="28" spans="1:50" ht="18" customHeight="1">
      <c r="A28" s="137" t="s">
        <v>56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9"/>
      <c r="R28" s="126" t="s">
        <v>57</v>
      </c>
      <c r="S28" s="91"/>
      <c r="T28" s="91"/>
      <c r="U28" s="91"/>
      <c r="V28" s="91" t="s">
        <v>58</v>
      </c>
      <c r="W28" s="92"/>
      <c r="X28" s="126" t="s">
        <v>59</v>
      </c>
      <c r="Y28" s="91"/>
      <c r="Z28" s="91"/>
      <c r="AA28" s="91"/>
      <c r="AB28" s="91"/>
      <c r="AC28" s="91"/>
      <c r="AD28" s="91"/>
      <c r="AE28" s="91"/>
      <c r="AF28" s="91"/>
      <c r="AG28" s="158"/>
      <c r="AH28" s="84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85"/>
    </row>
    <row r="29" spans="1:50" ht="17.100000000000001" customHeight="1">
      <c r="A29" s="14">
        <v>1</v>
      </c>
      <c r="B29" s="160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2" t="e">
        <f>ROUNDUP(X29/M26*100,2)</f>
        <v>#DIV/0!</v>
      </c>
      <c r="S29" s="162"/>
      <c r="T29" s="162"/>
      <c r="U29" s="163"/>
      <c r="V29" s="172" t="s">
        <v>58</v>
      </c>
      <c r="W29" s="173"/>
      <c r="X29" s="174"/>
      <c r="Y29" s="174"/>
      <c r="Z29" s="174"/>
      <c r="AA29" s="174"/>
      <c r="AB29" s="174"/>
      <c r="AC29" s="174"/>
      <c r="AD29" s="174"/>
      <c r="AE29" s="174"/>
      <c r="AF29" s="174"/>
      <c r="AG29" s="175"/>
      <c r="AH29" s="84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85"/>
    </row>
    <row r="30" spans="1:50" ht="17.100000000000001" customHeight="1">
      <c r="A30" s="15">
        <v>2</v>
      </c>
      <c r="B30" s="164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8" t="e">
        <f>ROUNDUP(X30/$M$26*100,2)</f>
        <v>#DIV/0!</v>
      </c>
      <c r="S30" s="168"/>
      <c r="T30" s="168"/>
      <c r="U30" s="169"/>
      <c r="V30" s="170" t="s">
        <v>58</v>
      </c>
      <c r="W30" s="171"/>
      <c r="X30" s="166"/>
      <c r="Y30" s="166"/>
      <c r="Z30" s="166"/>
      <c r="AA30" s="166"/>
      <c r="AB30" s="166"/>
      <c r="AC30" s="166"/>
      <c r="AD30" s="166"/>
      <c r="AE30" s="166"/>
      <c r="AF30" s="166"/>
      <c r="AG30" s="167"/>
      <c r="AH30" s="84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85"/>
    </row>
    <row r="31" spans="1:50" ht="17.100000000000001" customHeight="1">
      <c r="A31" s="15">
        <v>3</v>
      </c>
      <c r="B31" s="164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8" t="e">
        <f t="shared" ref="R31:R37" si="0">ROUNDUP(X31/$M$26*100,2)</f>
        <v>#DIV/0!</v>
      </c>
      <c r="S31" s="168"/>
      <c r="T31" s="168"/>
      <c r="U31" s="169"/>
      <c r="V31" s="170" t="s">
        <v>58</v>
      </c>
      <c r="W31" s="171"/>
      <c r="X31" s="166"/>
      <c r="Y31" s="166"/>
      <c r="Z31" s="166"/>
      <c r="AA31" s="166"/>
      <c r="AB31" s="166"/>
      <c r="AC31" s="166"/>
      <c r="AD31" s="166"/>
      <c r="AE31" s="166"/>
      <c r="AF31" s="166"/>
      <c r="AG31" s="167"/>
      <c r="AH31" s="84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85"/>
    </row>
    <row r="32" spans="1:50" ht="17.100000000000001" customHeight="1">
      <c r="A32" s="15">
        <v>4</v>
      </c>
      <c r="B32" s="164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8" t="e">
        <f t="shared" si="0"/>
        <v>#DIV/0!</v>
      </c>
      <c r="S32" s="168"/>
      <c r="T32" s="168"/>
      <c r="U32" s="169"/>
      <c r="V32" s="170" t="s">
        <v>58</v>
      </c>
      <c r="W32" s="171"/>
      <c r="X32" s="166"/>
      <c r="Y32" s="166"/>
      <c r="Z32" s="166"/>
      <c r="AA32" s="166"/>
      <c r="AB32" s="166"/>
      <c r="AC32" s="166"/>
      <c r="AD32" s="166"/>
      <c r="AE32" s="166"/>
      <c r="AF32" s="166"/>
      <c r="AG32" s="167"/>
      <c r="AH32" s="84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85"/>
    </row>
    <row r="33" spans="1:55" ht="17.100000000000001" customHeight="1">
      <c r="A33" s="15">
        <v>5</v>
      </c>
      <c r="B33" s="164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8" t="e">
        <f t="shared" si="0"/>
        <v>#DIV/0!</v>
      </c>
      <c r="S33" s="168"/>
      <c r="T33" s="168"/>
      <c r="U33" s="169"/>
      <c r="V33" s="170" t="s">
        <v>58</v>
      </c>
      <c r="W33" s="171"/>
      <c r="X33" s="166"/>
      <c r="Y33" s="166"/>
      <c r="Z33" s="166"/>
      <c r="AA33" s="166"/>
      <c r="AB33" s="166"/>
      <c r="AC33" s="166"/>
      <c r="AD33" s="166"/>
      <c r="AE33" s="166"/>
      <c r="AF33" s="166"/>
      <c r="AG33" s="167"/>
      <c r="AH33" s="84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85"/>
    </row>
    <row r="34" spans="1:55" ht="17.100000000000001" customHeight="1">
      <c r="A34" s="15">
        <v>6</v>
      </c>
      <c r="B34" s="164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8" t="e">
        <f t="shared" si="0"/>
        <v>#DIV/0!</v>
      </c>
      <c r="S34" s="168"/>
      <c r="T34" s="168"/>
      <c r="U34" s="169"/>
      <c r="V34" s="170" t="s">
        <v>58</v>
      </c>
      <c r="W34" s="171"/>
      <c r="X34" s="166"/>
      <c r="Y34" s="166"/>
      <c r="Z34" s="166"/>
      <c r="AA34" s="166"/>
      <c r="AB34" s="166"/>
      <c r="AC34" s="166"/>
      <c r="AD34" s="166"/>
      <c r="AE34" s="166"/>
      <c r="AF34" s="166"/>
      <c r="AG34" s="167"/>
      <c r="AH34" s="84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85"/>
    </row>
    <row r="35" spans="1:55" ht="17.100000000000001" customHeight="1">
      <c r="A35" s="15">
        <v>7</v>
      </c>
      <c r="B35" s="164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8" t="e">
        <f t="shared" si="0"/>
        <v>#DIV/0!</v>
      </c>
      <c r="S35" s="168"/>
      <c r="T35" s="168"/>
      <c r="U35" s="169"/>
      <c r="V35" s="170" t="s">
        <v>58</v>
      </c>
      <c r="W35" s="171"/>
      <c r="X35" s="166"/>
      <c r="Y35" s="166"/>
      <c r="Z35" s="166"/>
      <c r="AA35" s="166"/>
      <c r="AB35" s="166"/>
      <c r="AC35" s="166"/>
      <c r="AD35" s="166"/>
      <c r="AE35" s="166"/>
      <c r="AF35" s="166"/>
      <c r="AG35" s="167"/>
      <c r="AH35" s="84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85"/>
    </row>
    <row r="36" spans="1:55" ht="17.100000000000001" customHeight="1">
      <c r="A36" s="15">
        <v>8</v>
      </c>
      <c r="B36" s="164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8" t="e">
        <f t="shared" si="0"/>
        <v>#DIV/0!</v>
      </c>
      <c r="S36" s="168"/>
      <c r="T36" s="168"/>
      <c r="U36" s="169"/>
      <c r="V36" s="170" t="s">
        <v>58</v>
      </c>
      <c r="W36" s="171"/>
      <c r="X36" s="166"/>
      <c r="Y36" s="166"/>
      <c r="Z36" s="166"/>
      <c r="AA36" s="166"/>
      <c r="AB36" s="166"/>
      <c r="AC36" s="166"/>
      <c r="AD36" s="166"/>
      <c r="AE36" s="166"/>
      <c r="AF36" s="166"/>
      <c r="AG36" s="167"/>
      <c r="AH36" s="84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85"/>
    </row>
    <row r="37" spans="1:55" ht="17.100000000000001" customHeight="1">
      <c r="A37" s="16">
        <v>9</v>
      </c>
      <c r="B37" s="176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81" t="e">
        <f t="shared" si="0"/>
        <v>#DIV/0!</v>
      </c>
      <c r="S37" s="182"/>
      <c r="T37" s="182"/>
      <c r="U37" s="182"/>
      <c r="V37" s="183" t="s">
        <v>58</v>
      </c>
      <c r="W37" s="184"/>
      <c r="X37" s="178"/>
      <c r="Y37" s="179"/>
      <c r="Z37" s="179"/>
      <c r="AA37" s="179"/>
      <c r="AB37" s="179"/>
      <c r="AC37" s="179"/>
      <c r="AD37" s="179"/>
      <c r="AE37" s="179"/>
      <c r="AF37" s="179"/>
      <c r="AG37" s="180"/>
      <c r="AH37" s="84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85"/>
    </row>
    <row r="38" spans="1:55" ht="17.100000000000001" hidden="1" customHeight="1">
      <c r="A38" s="137" t="s">
        <v>80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9"/>
      <c r="R38" s="33"/>
      <c r="S38" s="34"/>
      <c r="T38" s="34"/>
      <c r="U38" s="34"/>
      <c r="V38" s="87"/>
      <c r="W38" s="88"/>
      <c r="X38" s="232">
        <f>SUM(X29:AG37)</f>
        <v>0</v>
      </c>
      <c r="Y38" s="233"/>
      <c r="Z38" s="233"/>
      <c r="AA38" s="233"/>
      <c r="AB38" s="233"/>
      <c r="AC38" s="233"/>
      <c r="AD38" s="233"/>
      <c r="AE38" s="233"/>
      <c r="AF38" s="233"/>
      <c r="AG38" s="234"/>
      <c r="AH38" s="86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8"/>
    </row>
    <row r="39" spans="1:55" ht="17.100000000000001" customHeight="1">
      <c r="A39" s="185" t="s">
        <v>60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7"/>
      <c r="S39" s="187"/>
      <c r="T39" s="187"/>
      <c r="U39" s="187"/>
      <c r="V39" s="187"/>
      <c r="W39" s="187"/>
      <c r="X39" s="188">
        <f>ROUNDDOWN(X38*0.1,0)</f>
        <v>0</v>
      </c>
      <c r="Y39" s="188"/>
      <c r="Z39" s="188"/>
      <c r="AA39" s="188"/>
      <c r="AB39" s="188"/>
      <c r="AC39" s="188"/>
      <c r="AD39" s="188"/>
      <c r="AE39" s="188"/>
      <c r="AF39" s="188"/>
      <c r="AG39" s="189"/>
      <c r="AH39" s="138" t="s">
        <v>61</v>
      </c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9"/>
    </row>
    <row r="40" spans="1:55" ht="17.100000000000001" customHeight="1">
      <c r="A40" s="190" t="s">
        <v>62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2" t="e">
        <f>R29</f>
        <v>#DIV/0!</v>
      </c>
      <c r="S40" s="192"/>
      <c r="T40" s="192"/>
      <c r="U40" s="193"/>
      <c r="V40" s="139" t="s">
        <v>58</v>
      </c>
      <c r="W40" s="191"/>
      <c r="X40" s="194">
        <f>SUM(X29:AG39)</f>
        <v>0</v>
      </c>
      <c r="Y40" s="194"/>
      <c r="Z40" s="194"/>
      <c r="AA40" s="194"/>
      <c r="AB40" s="194"/>
      <c r="AC40" s="194"/>
      <c r="AD40" s="194"/>
      <c r="AE40" s="194"/>
      <c r="AF40" s="194"/>
      <c r="AG40" s="195"/>
      <c r="AH40" s="196" t="s">
        <v>58</v>
      </c>
      <c r="AI40" s="197"/>
      <c r="AJ40" s="197"/>
      <c r="AK40" s="197"/>
      <c r="AL40" s="197"/>
      <c r="AM40" s="198"/>
      <c r="AN40" s="17"/>
      <c r="AO40" s="18"/>
      <c r="AP40" s="19"/>
      <c r="AQ40" s="18"/>
      <c r="AR40" s="20"/>
      <c r="AS40" s="19"/>
      <c r="AT40" s="18"/>
      <c r="AU40" s="20"/>
      <c r="AV40" s="18"/>
      <c r="AW40" s="18"/>
      <c r="AX40" s="21"/>
    </row>
    <row r="41" spans="1:55" ht="17.100000000000001" customHeight="1">
      <c r="A41" s="190" t="s">
        <v>63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9">
        <v>90</v>
      </c>
      <c r="S41" s="199"/>
      <c r="T41" s="199"/>
      <c r="U41" s="200"/>
      <c r="V41" s="139" t="s">
        <v>58</v>
      </c>
      <c r="W41" s="191"/>
      <c r="X41" s="194">
        <f>X40*R41/100</f>
        <v>0</v>
      </c>
      <c r="Y41" s="194"/>
      <c r="Z41" s="194"/>
      <c r="AA41" s="194"/>
      <c r="AB41" s="194"/>
      <c r="AC41" s="194"/>
      <c r="AD41" s="194"/>
      <c r="AE41" s="194"/>
      <c r="AF41" s="194"/>
      <c r="AG41" s="195"/>
      <c r="AH41" s="201" t="s">
        <v>64</v>
      </c>
      <c r="AI41" s="201"/>
      <c r="AJ41" s="201"/>
      <c r="AK41" s="201"/>
      <c r="AL41" s="201"/>
      <c r="AM41" s="202"/>
      <c r="AN41" s="22"/>
      <c r="AO41" s="23"/>
      <c r="AP41" s="24"/>
      <c r="AQ41" s="23"/>
      <c r="AR41" s="25"/>
      <c r="AS41" s="24"/>
      <c r="AT41" s="23"/>
      <c r="AU41" s="25"/>
      <c r="AV41" s="23"/>
      <c r="AW41" s="23"/>
      <c r="AX41" s="26"/>
      <c r="BB41">
        <v>90</v>
      </c>
      <c r="BC41">
        <v>100</v>
      </c>
    </row>
    <row r="42" spans="1:55" ht="17.100000000000001" customHeight="1">
      <c r="A42" s="190" t="s">
        <v>65</v>
      </c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203" t="e">
        <f>ROUNDUP(X42/M23*100,2)</f>
        <v>#DIV/0!</v>
      </c>
      <c r="S42" s="203"/>
      <c r="T42" s="203"/>
      <c r="U42" s="204"/>
      <c r="V42" s="139" t="s">
        <v>58</v>
      </c>
      <c r="W42" s="191"/>
      <c r="X42" s="205"/>
      <c r="Y42" s="205"/>
      <c r="Z42" s="205"/>
      <c r="AA42" s="205"/>
      <c r="AB42" s="205"/>
      <c r="AC42" s="205"/>
      <c r="AD42" s="205"/>
      <c r="AE42" s="205"/>
      <c r="AF42" s="205"/>
      <c r="AG42" s="206"/>
      <c r="AH42" s="207" t="s">
        <v>66</v>
      </c>
      <c r="AI42" s="208"/>
      <c r="AJ42" s="208"/>
      <c r="AK42" s="208"/>
      <c r="AL42" s="208"/>
      <c r="AM42" s="209"/>
      <c r="AN42" s="22"/>
      <c r="AO42" s="23"/>
      <c r="AP42" s="24"/>
      <c r="AQ42" s="23"/>
      <c r="AR42" s="25"/>
      <c r="AS42" s="24"/>
      <c r="AT42" s="23"/>
      <c r="AU42" s="25"/>
      <c r="AV42" s="23"/>
      <c r="AW42" s="23"/>
      <c r="AX42" s="26"/>
      <c r="BB42">
        <v>100</v>
      </c>
    </row>
    <row r="43" spans="1:55" ht="17.100000000000001" customHeight="1">
      <c r="A43" s="190" t="s">
        <v>67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219"/>
      <c r="S43" s="219"/>
      <c r="T43" s="219"/>
      <c r="U43" s="220"/>
      <c r="V43" s="139" t="s">
        <v>58</v>
      </c>
      <c r="W43" s="191"/>
      <c r="X43" s="205">
        <f>X41-X42</f>
        <v>0</v>
      </c>
      <c r="Y43" s="205"/>
      <c r="Z43" s="205"/>
      <c r="AA43" s="205"/>
      <c r="AB43" s="205"/>
      <c r="AC43" s="205"/>
      <c r="AD43" s="205"/>
      <c r="AE43" s="205"/>
      <c r="AF43" s="205"/>
      <c r="AG43" s="206"/>
      <c r="AH43" s="207" t="s">
        <v>68</v>
      </c>
      <c r="AI43" s="208"/>
      <c r="AJ43" s="208"/>
      <c r="AK43" s="208"/>
      <c r="AL43" s="208"/>
      <c r="AM43" s="209"/>
      <c r="AN43" s="22"/>
      <c r="AO43" s="23"/>
      <c r="AP43" s="24"/>
      <c r="AQ43" s="23"/>
      <c r="AR43" s="25"/>
      <c r="AS43" s="24"/>
      <c r="AT43" s="23"/>
      <c r="AU43" s="25"/>
      <c r="AV43" s="23"/>
      <c r="AW43" s="23"/>
      <c r="AX43" s="26"/>
    </row>
    <row r="44" spans="1:55" ht="17.100000000000001" customHeight="1" thickBot="1">
      <c r="A44" s="221" t="s">
        <v>69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3" t="e">
        <f>100-R42-R43</f>
        <v>#DIV/0!</v>
      </c>
      <c r="S44" s="223"/>
      <c r="T44" s="223"/>
      <c r="U44" s="224"/>
      <c r="V44" s="225" t="s">
        <v>58</v>
      </c>
      <c r="W44" s="222"/>
      <c r="X44" s="226">
        <f>M23-X42-X43</f>
        <v>0</v>
      </c>
      <c r="Y44" s="226"/>
      <c r="Z44" s="226"/>
      <c r="AA44" s="226"/>
      <c r="AB44" s="226"/>
      <c r="AC44" s="226"/>
      <c r="AD44" s="226"/>
      <c r="AE44" s="226"/>
      <c r="AF44" s="226"/>
      <c r="AG44" s="227"/>
      <c r="AH44" s="208" t="s">
        <v>70</v>
      </c>
      <c r="AI44" s="208"/>
      <c r="AJ44" s="208"/>
      <c r="AK44" s="208"/>
      <c r="AL44" s="208"/>
      <c r="AM44" s="209"/>
      <c r="AN44" s="27"/>
      <c r="AO44" s="28"/>
      <c r="AP44" s="29"/>
      <c r="AQ44" s="28"/>
      <c r="AR44" s="30"/>
      <c r="AS44" s="29"/>
      <c r="AT44" s="28"/>
      <c r="AU44" s="30"/>
      <c r="AV44" s="28"/>
      <c r="AW44" s="28"/>
      <c r="AX44" s="31"/>
    </row>
    <row r="45" spans="1:55" ht="17.100000000000001" customHeight="1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210"/>
      <c r="AI45" s="211"/>
      <c r="AJ45" s="211"/>
      <c r="AK45" s="211"/>
      <c r="AL45" s="211"/>
      <c r="AM45" s="211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</row>
    <row r="46" spans="1:55" ht="17.100000000000001" customHeight="1">
      <c r="A46" s="213" t="s">
        <v>71</v>
      </c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5"/>
      <c r="Q46" s="215"/>
      <c r="R46" s="215"/>
      <c r="S46" s="215"/>
      <c r="T46" s="215"/>
      <c r="U46" s="215"/>
      <c r="V46" s="215"/>
      <c r="W46" s="215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7"/>
      <c r="AI46" s="218"/>
      <c r="AJ46" s="218"/>
      <c r="AK46" s="218"/>
      <c r="AL46" s="218"/>
      <c r="AM46" s="218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</row>
    <row r="47" spans="1:55" ht="17.100000000000001" customHeight="1">
      <c r="A47" s="213" t="s">
        <v>72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28"/>
      <c r="Q47" s="229"/>
      <c r="R47" s="229"/>
      <c r="S47" s="229"/>
      <c r="T47" s="229"/>
      <c r="U47" s="229"/>
      <c r="V47" s="229"/>
      <c r="W47" s="229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7"/>
      <c r="AI47" s="218"/>
      <c r="AJ47" s="218"/>
      <c r="AK47" s="218"/>
      <c r="AL47" s="218"/>
      <c r="AM47" s="218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</row>
    <row r="48" spans="1:55" ht="17.100000000000001" customHeight="1">
      <c r="A48" s="213"/>
      <c r="B48" s="2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5"/>
      <c r="Q48" s="230"/>
      <c r="R48" s="230"/>
      <c r="S48" s="230"/>
      <c r="T48" s="230"/>
      <c r="U48" s="230"/>
      <c r="V48" s="230"/>
      <c r="W48" s="230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7"/>
      <c r="AI48" s="218"/>
      <c r="AJ48" s="218"/>
      <c r="AK48" s="218"/>
      <c r="AL48" s="218"/>
      <c r="AM48" s="218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</row>
    <row r="49" spans="1:50">
      <c r="A49" s="213"/>
      <c r="B49" s="214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</row>
    <row r="50" spans="1:50" ht="6.6" customHeight="1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</row>
    <row r="51" spans="1:50">
      <c r="A51" s="126" t="s">
        <v>14</v>
      </c>
      <c r="B51" s="91"/>
      <c r="C51" s="91"/>
      <c r="D51" s="91"/>
      <c r="E51" s="92"/>
      <c r="F51" s="126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2"/>
    </row>
    <row r="52" spans="1:50">
      <c r="A52" s="127"/>
      <c r="B52" s="87"/>
      <c r="C52" s="87"/>
      <c r="D52" s="87"/>
      <c r="E52" s="88"/>
      <c r="F52" s="12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8"/>
    </row>
    <row r="53" spans="1:50" ht="6.6" customHeight="1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</row>
    <row r="54" spans="1:50" s="32" customFormat="1" ht="13.5">
      <c r="A54" s="231" t="s">
        <v>73</v>
      </c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 t="s">
        <v>15</v>
      </c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 t="s">
        <v>16</v>
      </c>
      <c r="AR54" s="231"/>
      <c r="AS54" s="231"/>
      <c r="AT54" s="231"/>
      <c r="AU54" s="231"/>
      <c r="AV54" s="231"/>
      <c r="AW54" s="231"/>
      <c r="AX54" s="231"/>
    </row>
    <row r="55" spans="1:50" s="32" customFormat="1" ht="12" customHeight="1">
      <c r="A55" s="231"/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1"/>
      <c r="AL55" s="231"/>
      <c r="AM55" s="231"/>
      <c r="AN55" s="231"/>
      <c r="AO55" s="231"/>
      <c r="AP55" s="231"/>
      <c r="AQ55" s="231"/>
      <c r="AR55" s="231"/>
      <c r="AS55" s="231"/>
      <c r="AT55" s="231"/>
      <c r="AU55" s="231"/>
      <c r="AV55" s="231"/>
      <c r="AW55" s="231"/>
      <c r="AX55" s="231"/>
    </row>
    <row r="56" spans="1:50" s="32" customFormat="1" ht="12" customHeight="1">
      <c r="A56" s="231"/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1"/>
      <c r="AL56" s="231"/>
      <c r="AM56" s="231"/>
      <c r="AN56" s="231"/>
      <c r="AO56" s="231"/>
      <c r="AP56" s="231"/>
      <c r="AQ56" s="231"/>
      <c r="AR56" s="231"/>
      <c r="AS56" s="231"/>
      <c r="AT56" s="231"/>
      <c r="AU56" s="231"/>
      <c r="AV56" s="231"/>
      <c r="AW56" s="231"/>
      <c r="AX56" s="231"/>
    </row>
    <row r="57" spans="1:50" s="32" customFormat="1" ht="12" customHeight="1">
      <c r="A57" s="231"/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231"/>
      <c r="AU57" s="231"/>
      <c r="AV57" s="231"/>
      <c r="AW57" s="231"/>
      <c r="AX57" s="231"/>
    </row>
    <row r="58" spans="1:50" s="32" customFormat="1" ht="12" customHeight="1">
      <c r="A58" s="231"/>
      <c r="B58" s="231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1"/>
      <c r="AE58" s="231"/>
      <c r="AF58" s="231"/>
      <c r="AG58" s="231"/>
      <c r="AH58" s="231"/>
      <c r="AI58" s="231"/>
      <c r="AJ58" s="231"/>
      <c r="AK58" s="231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231"/>
      <c r="AW58" s="231"/>
      <c r="AX58" s="231"/>
    </row>
    <row r="59" spans="1:50" s="32" customFormat="1" ht="12" customHeight="1">
      <c r="A59" s="231"/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  <c r="AA59" s="231"/>
      <c r="AB59" s="231"/>
      <c r="AC59" s="231"/>
      <c r="AD59" s="231"/>
      <c r="AE59" s="231"/>
      <c r="AF59" s="231"/>
      <c r="AG59" s="231"/>
      <c r="AH59" s="231"/>
      <c r="AI59" s="231"/>
      <c r="AJ59" s="231"/>
      <c r="AK59" s="231"/>
      <c r="AL59" s="231"/>
      <c r="AM59" s="231"/>
      <c r="AN59" s="231"/>
      <c r="AO59" s="231"/>
      <c r="AP59" s="231"/>
      <c r="AQ59" s="231"/>
      <c r="AR59" s="231"/>
      <c r="AS59" s="231"/>
      <c r="AT59" s="231"/>
      <c r="AU59" s="231"/>
      <c r="AV59" s="231"/>
      <c r="AW59" s="231"/>
      <c r="AX59" s="231"/>
    </row>
  </sheetData>
  <mergeCells count="188">
    <mergeCell ref="X38:AG38"/>
    <mergeCell ref="V38:W38"/>
    <mergeCell ref="A38:Q38"/>
    <mergeCell ref="AH38:AX38"/>
    <mergeCell ref="AU20:AV20"/>
    <mergeCell ref="AW20:AX20"/>
    <mergeCell ref="A20:V20"/>
    <mergeCell ref="R30:U30"/>
    <mergeCell ref="V30:W30"/>
    <mergeCell ref="R31:U31"/>
    <mergeCell ref="V31:W31"/>
    <mergeCell ref="AI20:AJ20"/>
    <mergeCell ref="AK20:AL20"/>
    <mergeCell ref="AM20:AN20"/>
    <mergeCell ref="AO20:AP20"/>
    <mergeCell ref="AQ20:AR20"/>
    <mergeCell ref="AS20:AT20"/>
    <mergeCell ref="W20:X20"/>
    <mergeCell ref="Y20:Z20"/>
    <mergeCell ref="AA20:AB20"/>
    <mergeCell ref="AC20:AD20"/>
    <mergeCell ref="AE20:AF20"/>
    <mergeCell ref="AG20:AH20"/>
    <mergeCell ref="B36:Q36"/>
    <mergeCell ref="AQ54:AX54"/>
    <mergeCell ref="A55:G59"/>
    <mergeCell ref="H55:N59"/>
    <mergeCell ref="O55:U59"/>
    <mergeCell ref="V55:AB59"/>
    <mergeCell ref="AC55:AI59"/>
    <mergeCell ref="AJ55:AP59"/>
    <mergeCell ref="AQ55:AX59"/>
    <mergeCell ref="A54:G54"/>
    <mergeCell ref="H54:N54"/>
    <mergeCell ref="O54:U54"/>
    <mergeCell ref="V54:AB54"/>
    <mergeCell ref="AC54:AI54"/>
    <mergeCell ref="AJ54:AP54"/>
    <mergeCell ref="A49:O49"/>
    <mergeCell ref="P49:AX49"/>
    <mergeCell ref="A50:AX50"/>
    <mergeCell ref="A51:E52"/>
    <mergeCell ref="F51:AX52"/>
    <mergeCell ref="A53:AX53"/>
    <mergeCell ref="A47:O47"/>
    <mergeCell ref="P47:W47"/>
    <mergeCell ref="X47:AG47"/>
    <mergeCell ref="AH47:AM47"/>
    <mergeCell ref="AN47:AX47"/>
    <mergeCell ref="A48:O48"/>
    <mergeCell ref="P48:W48"/>
    <mergeCell ref="X48:AG48"/>
    <mergeCell ref="AH48:AM48"/>
    <mergeCell ref="AN48:AX48"/>
    <mergeCell ref="A45:AG45"/>
    <mergeCell ref="AH45:AM45"/>
    <mergeCell ref="AN45:AX45"/>
    <mergeCell ref="A46:O46"/>
    <mergeCell ref="P46:W46"/>
    <mergeCell ref="X46:AG46"/>
    <mergeCell ref="AH46:AM46"/>
    <mergeCell ref="AN46:AX46"/>
    <mergeCell ref="A43:Q43"/>
    <mergeCell ref="R43:U43"/>
    <mergeCell ref="V43:W43"/>
    <mergeCell ref="X43:AG43"/>
    <mergeCell ref="AH43:AM43"/>
    <mergeCell ref="A44:Q44"/>
    <mergeCell ref="R44:U44"/>
    <mergeCell ref="V44:W44"/>
    <mergeCell ref="X44:AG44"/>
    <mergeCell ref="AH44:AM44"/>
    <mergeCell ref="A41:Q41"/>
    <mergeCell ref="R41:U41"/>
    <mergeCell ref="V41:W41"/>
    <mergeCell ref="X41:AG41"/>
    <mergeCell ref="AH41:AM41"/>
    <mergeCell ref="A42:Q42"/>
    <mergeCell ref="R42:U42"/>
    <mergeCell ref="V42:W42"/>
    <mergeCell ref="X42:AG42"/>
    <mergeCell ref="AH42:AM42"/>
    <mergeCell ref="A39:Q39"/>
    <mergeCell ref="R39:W39"/>
    <mergeCell ref="X39:AG39"/>
    <mergeCell ref="AH39:AX39"/>
    <mergeCell ref="A40:Q40"/>
    <mergeCell ref="R40:U40"/>
    <mergeCell ref="V40:W40"/>
    <mergeCell ref="X40:AG40"/>
    <mergeCell ref="AH40:AM40"/>
    <mergeCell ref="X36:AG36"/>
    <mergeCell ref="B37:Q37"/>
    <mergeCell ref="X37:AG37"/>
    <mergeCell ref="R36:U36"/>
    <mergeCell ref="V36:W36"/>
    <mergeCell ref="R37:U37"/>
    <mergeCell ref="V37:W37"/>
    <mergeCell ref="B34:Q34"/>
    <mergeCell ref="X34:AG34"/>
    <mergeCell ref="B35:Q35"/>
    <mergeCell ref="X35:AG35"/>
    <mergeCell ref="R34:U34"/>
    <mergeCell ref="V34:W34"/>
    <mergeCell ref="R35:U35"/>
    <mergeCell ref="V35:W35"/>
    <mergeCell ref="A26:L27"/>
    <mergeCell ref="M26:AB27"/>
    <mergeCell ref="AC26:AG27"/>
    <mergeCell ref="AH26:AX37"/>
    <mergeCell ref="A28:Q28"/>
    <mergeCell ref="R28:U28"/>
    <mergeCell ref="V28:W28"/>
    <mergeCell ref="X28:AG28"/>
    <mergeCell ref="B29:Q29"/>
    <mergeCell ref="R29:U29"/>
    <mergeCell ref="B32:Q32"/>
    <mergeCell ref="X32:AG32"/>
    <mergeCell ref="B33:Q33"/>
    <mergeCell ref="X33:AG33"/>
    <mergeCell ref="R32:U32"/>
    <mergeCell ref="V32:W32"/>
    <mergeCell ref="R33:U33"/>
    <mergeCell ref="V33:W33"/>
    <mergeCell ref="V29:W29"/>
    <mergeCell ref="X29:AG29"/>
    <mergeCell ref="B30:Q30"/>
    <mergeCell ref="X30:AG30"/>
    <mergeCell ref="B31:Q31"/>
    <mergeCell ref="X31:AG31"/>
    <mergeCell ref="AO21:AX22"/>
    <mergeCell ref="A23:L24"/>
    <mergeCell ref="M23:AB24"/>
    <mergeCell ref="AC23:AG25"/>
    <mergeCell ref="AH23:AX25"/>
    <mergeCell ref="A25:AB25"/>
    <mergeCell ref="AB18:AG19"/>
    <mergeCell ref="AH18:AK18"/>
    <mergeCell ref="AN18:AP18"/>
    <mergeCell ref="AS18:AV18"/>
    <mergeCell ref="AH19:AX19"/>
    <mergeCell ref="A21:F22"/>
    <mergeCell ref="G21:W22"/>
    <mergeCell ref="X21:AA22"/>
    <mergeCell ref="AB21:AJ22"/>
    <mergeCell ref="AK21:AN22"/>
    <mergeCell ref="A13:W16"/>
    <mergeCell ref="X13:AA14"/>
    <mergeCell ref="X15:AA15"/>
    <mergeCell ref="X16:AA19"/>
    <mergeCell ref="A17:F18"/>
    <mergeCell ref="G17:W18"/>
    <mergeCell ref="AL9:AM9"/>
    <mergeCell ref="AN9:AX9"/>
    <mergeCell ref="A10:B12"/>
    <mergeCell ref="C10:F11"/>
    <mergeCell ref="G10:V11"/>
    <mergeCell ref="W10:W11"/>
    <mergeCell ref="X10:AA11"/>
    <mergeCell ref="AB10:AX17"/>
    <mergeCell ref="C12:W12"/>
    <mergeCell ref="X12:AA12"/>
    <mergeCell ref="A7:P7"/>
    <mergeCell ref="AF7:AX7"/>
    <mergeCell ref="A8:AX8"/>
    <mergeCell ref="A9:W9"/>
    <mergeCell ref="X9:AA9"/>
    <mergeCell ref="AB9:AC9"/>
    <mergeCell ref="AD9:AE9"/>
    <mergeCell ref="AF9:AG9"/>
    <mergeCell ref="AH9:AI9"/>
    <mergeCell ref="AJ9:AK9"/>
    <mergeCell ref="AS3:AU3"/>
    <mergeCell ref="AV3:AW3"/>
    <mergeCell ref="A4:AX4"/>
    <mergeCell ref="A5:Y5"/>
    <mergeCell ref="Z5:AX5"/>
    <mergeCell ref="A6:AX6"/>
    <mergeCell ref="A1:K1"/>
    <mergeCell ref="L1:AF1"/>
    <mergeCell ref="AH1:AK1"/>
    <mergeCell ref="AL1:AX1"/>
    <mergeCell ref="A2:AX2"/>
    <mergeCell ref="A3:AD3"/>
    <mergeCell ref="AE3:AK3"/>
    <mergeCell ref="AL3:AM3"/>
    <mergeCell ref="AN3:AP3"/>
    <mergeCell ref="AQ3:AR3"/>
  </mergeCells>
  <phoneticPr fontId="1"/>
  <dataValidations count="1">
    <dataValidation type="list" allowBlank="1" showInputMessage="1" showErrorMessage="1" sqref="R41:U41" xr:uid="{4C830D1F-FDAE-4B25-A8FD-E9F2319659A3}">
      <formula1>$BB$41:$BC$41</formula1>
    </dataValidation>
  </dataValidations>
  <pageMargins left="0.74803149606299213" right="0.59055118110236227" top="0.59055118110236227" bottom="0.31496062992125984" header="0.31496062992125984" footer="0.23622047244094491"/>
  <pageSetup paperSize="9" orientation="portrait" blackAndWhite="1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6F29B-603A-439D-BA2A-00E04439D71A}">
  <dimension ref="A1:BB57"/>
  <sheetViews>
    <sheetView zoomScale="79" zoomScaleNormal="79" workbookViewId="0">
      <selection activeCell="AB9" sqref="AB9:AC9"/>
    </sheetView>
  </sheetViews>
  <sheetFormatPr defaultRowHeight="18.75"/>
  <cols>
    <col min="1" max="68" width="1.625" customWidth="1"/>
  </cols>
  <sheetData>
    <row r="1" spans="1:54" ht="33">
      <c r="A1" s="73" t="s">
        <v>51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H1" s="75"/>
      <c r="AI1" s="75"/>
      <c r="AJ1" s="75"/>
      <c r="AK1" s="75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</row>
    <row r="2" spans="1:54" ht="7.35" customHeigh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</row>
    <row r="3" spans="1:54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69"/>
      <c r="AF3" s="69"/>
      <c r="AG3" s="69"/>
      <c r="AH3" s="69"/>
      <c r="AI3" s="69"/>
      <c r="AJ3" s="69"/>
      <c r="AK3" s="69"/>
      <c r="AL3" s="71" t="s">
        <v>0</v>
      </c>
      <c r="AM3" s="71"/>
      <c r="AN3" s="69"/>
      <c r="AO3" s="69"/>
      <c r="AP3" s="69"/>
      <c r="AQ3" s="71" t="s">
        <v>1</v>
      </c>
      <c r="AR3" s="71"/>
      <c r="AS3" s="69"/>
      <c r="AT3" s="69"/>
      <c r="AU3" s="69"/>
      <c r="AV3" s="70" t="s">
        <v>2</v>
      </c>
      <c r="AW3" s="70"/>
      <c r="AX3" s="6"/>
      <c r="AZ3" s="7"/>
      <c r="BA3" s="7"/>
      <c r="BB3" t="s">
        <v>3</v>
      </c>
    </row>
    <row r="4" spans="1:54" ht="6" customHeight="1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</row>
    <row r="5" spans="1:54" ht="30">
      <c r="A5" s="72" t="s">
        <v>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</row>
    <row r="6" spans="1:54" ht="6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</row>
    <row r="7" spans="1:54">
      <c r="A7" s="72" t="s">
        <v>5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8" t="s">
        <v>6</v>
      </c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</row>
    <row r="8" spans="1:54" ht="6" customHeight="1" thickBot="1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</row>
    <row r="9" spans="1:54" ht="22.35" customHeight="1" thickBot="1">
      <c r="A9" s="7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80"/>
      <c r="X9" s="81" t="s">
        <v>7</v>
      </c>
      <c r="Y9" s="79"/>
      <c r="Z9" s="79"/>
      <c r="AA9" s="80"/>
      <c r="AB9" s="82"/>
      <c r="AC9" s="83"/>
      <c r="AD9" s="82"/>
      <c r="AE9" s="83"/>
      <c r="AF9" s="82"/>
      <c r="AG9" s="83"/>
      <c r="AH9" s="82"/>
      <c r="AI9" s="83"/>
      <c r="AJ9" s="82"/>
      <c r="AK9" s="83"/>
      <c r="AL9" s="82"/>
      <c r="AM9" s="83"/>
      <c r="AN9" s="97"/>
      <c r="AO9" s="98"/>
      <c r="AP9" s="98"/>
      <c r="AQ9" s="98"/>
      <c r="AR9" s="98"/>
      <c r="AS9" s="98"/>
      <c r="AT9" s="98"/>
      <c r="AU9" s="98"/>
      <c r="AV9" s="98"/>
      <c r="AW9" s="98"/>
      <c r="AX9" s="99"/>
    </row>
    <row r="10" spans="1:54" ht="13.35" customHeight="1">
      <c r="A10" s="84"/>
      <c r="B10" s="71"/>
      <c r="C10" s="100" t="s">
        <v>8</v>
      </c>
      <c r="D10" s="100"/>
      <c r="E10" s="100"/>
      <c r="F10" s="100"/>
      <c r="G10" s="101">
        <f>X41</f>
        <v>0</v>
      </c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3"/>
      <c r="W10" s="85"/>
      <c r="X10" s="89"/>
      <c r="Y10" s="71"/>
      <c r="Z10" s="71"/>
      <c r="AA10" s="85"/>
      <c r="AB10" s="107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108"/>
    </row>
    <row r="11" spans="1:54" ht="19.5" thickBot="1">
      <c r="A11" s="84"/>
      <c r="B11" s="71"/>
      <c r="C11" s="100"/>
      <c r="D11" s="100"/>
      <c r="E11" s="100"/>
      <c r="F11" s="100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6"/>
      <c r="W11" s="85"/>
      <c r="X11" s="89"/>
      <c r="Y11" s="71"/>
      <c r="Z11" s="71"/>
      <c r="AA11" s="85"/>
      <c r="AB11" s="89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108"/>
    </row>
    <row r="12" spans="1:54" ht="13.35" customHeight="1">
      <c r="A12" s="84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85"/>
      <c r="X12" s="89" t="s">
        <v>9</v>
      </c>
      <c r="Y12" s="71"/>
      <c r="Z12" s="71"/>
      <c r="AA12" s="85"/>
      <c r="AB12" s="89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108"/>
    </row>
    <row r="13" spans="1:54" ht="13.35" customHeight="1">
      <c r="A13" s="84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85"/>
      <c r="X13" s="89"/>
      <c r="Y13" s="71"/>
      <c r="Z13" s="71"/>
      <c r="AA13" s="85"/>
      <c r="AB13" s="89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108"/>
    </row>
    <row r="14" spans="1:54" ht="13.35" customHeight="1">
      <c r="A14" s="84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85"/>
      <c r="X14" s="89"/>
      <c r="Y14" s="71"/>
      <c r="Z14" s="71"/>
      <c r="AA14" s="85"/>
      <c r="AB14" s="89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108"/>
    </row>
    <row r="15" spans="1:54" ht="13.35" customHeight="1">
      <c r="A15" s="84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85"/>
      <c r="X15" s="89" t="s">
        <v>10</v>
      </c>
      <c r="Y15" s="71"/>
      <c r="Z15" s="71"/>
      <c r="AA15" s="85"/>
      <c r="AB15" s="89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108"/>
    </row>
    <row r="16" spans="1:54" ht="13.35" customHeight="1">
      <c r="A16" s="86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8"/>
      <c r="X16" s="89"/>
      <c r="Y16" s="71"/>
      <c r="Z16" s="71"/>
      <c r="AA16" s="85"/>
      <c r="AB16" s="89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108"/>
    </row>
    <row r="17" spans="1:50" ht="13.35" customHeight="1">
      <c r="A17" s="90" t="s">
        <v>52</v>
      </c>
      <c r="B17" s="91"/>
      <c r="C17" s="91"/>
      <c r="D17" s="91"/>
      <c r="E17" s="91"/>
      <c r="F17" s="92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4"/>
      <c r="X17" s="89"/>
      <c r="Y17" s="71"/>
      <c r="Z17" s="71"/>
      <c r="AA17" s="85"/>
      <c r="AB17" s="89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108"/>
    </row>
    <row r="18" spans="1:50" ht="12" customHeight="1">
      <c r="A18" s="86"/>
      <c r="B18" s="87"/>
      <c r="C18" s="87"/>
      <c r="D18" s="87"/>
      <c r="E18" s="87"/>
      <c r="F18" s="88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6"/>
      <c r="X18" s="89"/>
      <c r="Y18" s="71"/>
      <c r="Z18" s="71"/>
      <c r="AA18" s="85"/>
      <c r="AB18" s="89"/>
      <c r="AC18" s="71"/>
      <c r="AD18" s="71"/>
      <c r="AE18" s="71"/>
      <c r="AF18" s="71"/>
      <c r="AG18" s="71"/>
      <c r="AH18" s="140"/>
      <c r="AI18" s="141"/>
      <c r="AJ18" s="141"/>
      <c r="AK18" s="141"/>
      <c r="AN18" s="140"/>
      <c r="AO18" s="141"/>
      <c r="AP18" s="141"/>
      <c r="AS18" s="140"/>
      <c r="AT18" s="141"/>
      <c r="AU18" s="141"/>
      <c r="AV18" s="141"/>
      <c r="AW18" s="9"/>
      <c r="AX18" s="10"/>
    </row>
    <row r="19" spans="1:50" ht="5.45" customHeight="1">
      <c r="A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  <c r="X19" s="89"/>
      <c r="Y19" s="71"/>
      <c r="Z19" s="71"/>
      <c r="AA19" s="85"/>
      <c r="AB19" s="127"/>
      <c r="AC19" s="87"/>
      <c r="AD19" s="87"/>
      <c r="AE19" s="87"/>
      <c r="AF19" s="87"/>
      <c r="AG19" s="87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3"/>
    </row>
    <row r="20" spans="1:50">
      <c r="A20" s="90" t="s">
        <v>11</v>
      </c>
      <c r="B20" s="91"/>
      <c r="C20" s="91"/>
      <c r="D20" s="91"/>
      <c r="E20" s="91"/>
      <c r="F20" s="92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5"/>
      <c r="X20" s="126" t="s">
        <v>12</v>
      </c>
      <c r="Y20" s="91"/>
      <c r="Z20" s="91"/>
      <c r="AA20" s="92"/>
      <c r="AB20" s="109"/>
      <c r="AC20" s="110"/>
      <c r="AD20" s="110"/>
      <c r="AE20" s="110"/>
      <c r="AF20" s="110"/>
      <c r="AG20" s="110"/>
      <c r="AH20" s="110"/>
      <c r="AI20" s="110"/>
      <c r="AJ20" s="148"/>
      <c r="AK20" s="126" t="s">
        <v>13</v>
      </c>
      <c r="AL20" s="91"/>
      <c r="AM20" s="91"/>
      <c r="AN20" s="92"/>
      <c r="AO20" s="109"/>
      <c r="AP20" s="110"/>
      <c r="AQ20" s="110"/>
      <c r="AR20" s="110"/>
      <c r="AS20" s="110"/>
      <c r="AT20" s="110"/>
      <c r="AU20" s="110"/>
      <c r="AV20" s="110"/>
      <c r="AW20" s="110"/>
      <c r="AX20" s="111"/>
    </row>
    <row r="21" spans="1:50" ht="19.5" thickBot="1">
      <c r="A21" s="86"/>
      <c r="B21" s="87"/>
      <c r="C21" s="87"/>
      <c r="D21" s="87"/>
      <c r="E21" s="87"/>
      <c r="F21" s="88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7"/>
      <c r="X21" s="127"/>
      <c r="Y21" s="87"/>
      <c r="Z21" s="87"/>
      <c r="AA21" s="88"/>
      <c r="AB21" s="149"/>
      <c r="AC21" s="150"/>
      <c r="AD21" s="150"/>
      <c r="AE21" s="150"/>
      <c r="AF21" s="150"/>
      <c r="AG21" s="150"/>
      <c r="AH21" s="69"/>
      <c r="AI21" s="69"/>
      <c r="AJ21" s="151"/>
      <c r="AK21" s="89"/>
      <c r="AL21" s="71"/>
      <c r="AM21" s="71"/>
      <c r="AN21" s="85"/>
      <c r="AO21" s="112"/>
      <c r="AP21" s="69"/>
      <c r="AQ21" s="69"/>
      <c r="AR21" s="69"/>
      <c r="AS21" s="69"/>
      <c r="AT21" s="69"/>
      <c r="AU21" s="69"/>
      <c r="AV21" s="69"/>
      <c r="AW21" s="69"/>
      <c r="AX21" s="113"/>
    </row>
    <row r="22" spans="1:50" ht="12" customHeight="1">
      <c r="A22" s="114" t="s">
        <v>53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6"/>
      <c r="M22" s="243">
        <f>ROUNDDOWN(M25*1.1,0)</f>
        <v>0</v>
      </c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5"/>
      <c r="AC22" s="126"/>
      <c r="AD22" s="91"/>
      <c r="AE22" s="91"/>
      <c r="AF22" s="91"/>
      <c r="AG22" s="91"/>
      <c r="AH22" s="128" t="s">
        <v>54</v>
      </c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30"/>
    </row>
    <row r="23" spans="1:50" ht="12" customHeight="1">
      <c r="A23" s="117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9"/>
      <c r="M23" s="246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8"/>
      <c r="AC23" s="89"/>
      <c r="AD23" s="71"/>
      <c r="AE23" s="71"/>
      <c r="AF23" s="71"/>
      <c r="AG23" s="71"/>
      <c r="AH23" s="131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3"/>
    </row>
    <row r="24" spans="1:50" ht="5.45" customHeight="1">
      <c r="A24" s="13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9"/>
      <c r="AC24" s="127"/>
      <c r="AD24" s="87"/>
      <c r="AE24" s="87"/>
      <c r="AF24" s="87"/>
      <c r="AG24" s="87"/>
      <c r="AH24" s="134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6"/>
    </row>
    <row r="25" spans="1:50" ht="12" customHeight="1">
      <c r="A25" s="114" t="s">
        <v>55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6"/>
      <c r="M25" s="152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4"/>
      <c r="AC25" s="126"/>
      <c r="AD25" s="91"/>
      <c r="AE25" s="91"/>
      <c r="AF25" s="91"/>
      <c r="AG25" s="158"/>
      <c r="AH25" s="90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2"/>
    </row>
    <row r="26" spans="1:50" ht="12" customHeight="1">
      <c r="A26" s="117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9"/>
      <c r="M26" s="155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7"/>
      <c r="AC26" s="127"/>
      <c r="AD26" s="87"/>
      <c r="AE26" s="87"/>
      <c r="AF26" s="87"/>
      <c r="AG26" s="159"/>
      <c r="AH26" s="84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85"/>
    </row>
    <row r="27" spans="1:50" ht="18" customHeight="1">
      <c r="A27" s="137" t="s">
        <v>56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9"/>
      <c r="R27" s="126" t="s">
        <v>57</v>
      </c>
      <c r="S27" s="91"/>
      <c r="T27" s="91"/>
      <c r="U27" s="91"/>
      <c r="V27" s="91" t="s">
        <v>58</v>
      </c>
      <c r="W27" s="92"/>
      <c r="X27" s="126" t="s">
        <v>59</v>
      </c>
      <c r="Y27" s="91"/>
      <c r="Z27" s="91"/>
      <c r="AA27" s="91"/>
      <c r="AB27" s="91"/>
      <c r="AC27" s="91"/>
      <c r="AD27" s="91"/>
      <c r="AE27" s="91"/>
      <c r="AF27" s="91"/>
      <c r="AG27" s="158"/>
      <c r="AH27" s="84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85"/>
    </row>
    <row r="28" spans="1:50" ht="17.100000000000001" customHeight="1">
      <c r="A28" s="14">
        <v>1</v>
      </c>
      <c r="B28" s="249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1"/>
      <c r="S28" s="251"/>
      <c r="T28" s="251"/>
      <c r="U28" s="252"/>
      <c r="V28" s="172" t="s">
        <v>58</v>
      </c>
      <c r="W28" s="173"/>
      <c r="X28" s="258">
        <f>M25*R28/100</f>
        <v>0</v>
      </c>
      <c r="Y28" s="258"/>
      <c r="Z28" s="258"/>
      <c r="AA28" s="258"/>
      <c r="AB28" s="258"/>
      <c r="AC28" s="258"/>
      <c r="AD28" s="258"/>
      <c r="AE28" s="258"/>
      <c r="AF28" s="258"/>
      <c r="AG28" s="259"/>
      <c r="AH28" s="84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85"/>
    </row>
    <row r="29" spans="1:50" ht="17.100000000000001" customHeight="1">
      <c r="A29" s="15">
        <v>2</v>
      </c>
      <c r="B29" s="253"/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60"/>
      <c r="S29" s="260"/>
      <c r="T29" s="260"/>
      <c r="U29" s="260"/>
      <c r="V29" s="260"/>
      <c r="W29" s="260"/>
      <c r="X29" s="256"/>
      <c r="Y29" s="256"/>
      <c r="Z29" s="256"/>
      <c r="AA29" s="256"/>
      <c r="AB29" s="256"/>
      <c r="AC29" s="256"/>
      <c r="AD29" s="256"/>
      <c r="AE29" s="256"/>
      <c r="AF29" s="256"/>
      <c r="AG29" s="257"/>
      <c r="AH29" s="84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85"/>
    </row>
    <row r="30" spans="1:50" ht="17.100000000000001" customHeight="1">
      <c r="A30" s="15">
        <v>3</v>
      </c>
      <c r="B30" s="253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5"/>
      <c r="S30" s="255"/>
      <c r="T30" s="255"/>
      <c r="U30" s="255"/>
      <c r="V30" s="255"/>
      <c r="W30" s="255"/>
      <c r="X30" s="256"/>
      <c r="Y30" s="256"/>
      <c r="Z30" s="256"/>
      <c r="AA30" s="256"/>
      <c r="AB30" s="256"/>
      <c r="AC30" s="256"/>
      <c r="AD30" s="256"/>
      <c r="AE30" s="256"/>
      <c r="AF30" s="256"/>
      <c r="AG30" s="257"/>
      <c r="AH30" s="84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85"/>
    </row>
    <row r="31" spans="1:50" ht="17.100000000000001" customHeight="1">
      <c r="A31" s="15">
        <v>4</v>
      </c>
      <c r="B31" s="253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5"/>
      <c r="S31" s="255"/>
      <c r="T31" s="255"/>
      <c r="U31" s="255"/>
      <c r="V31" s="255"/>
      <c r="W31" s="255"/>
      <c r="X31" s="256"/>
      <c r="Y31" s="256"/>
      <c r="Z31" s="256"/>
      <c r="AA31" s="256"/>
      <c r="AB31" s="256"/>
      <c r="AC31" s="256"/>
      <c r="AD31" s="256"/>
      <c r="AE31" s="256"/>
      <c r="AF31" s="256"/>
      <c r="AG31" s="257"/>
      <c r="AH31" s="84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85"/>
    </row>
    <row r="32" spans="1:50" ht="17.100000000000001" customHeight="1">
      <c r="A32" s="15">
        <v>5</v>
      </c>
      <c r="B32" s="253"/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5"/>
      <c r="S32" s="255"/>
      <c r="T32" s="255"/>
      <c r="U32" s="255"/>
      <c r="V32" s="255"/>
      <c r="W32" s="255"/>
      <c r="X32" s="256"/>
      <c r="Y32" s="256"/>
      <c r="Z32" s="256"/>
      <c r="AA32" s="256"/>
      <c r="AB32" s="256"/>
      <c r="AC32" s="256"/>
      <c r="AD32" s="256"/>
      <c r="AE32" s="256"/>
      <c r="AF32" s="256"/>
      <c r="AG32" s="257"/>
      <c r="AH32" s="84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85"/>
    </row>
    <row r="33" spans="1:50" ht="17.100000000000001" customHeight="1">
      <c r="A33" s="15">
        <v>6</v>
      </c>
      <c r="B33" s="253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5"/>
      <c r="S33" s="255"/>
      <c r="T33" s="255"/>
      <c r="U33" s="255"/>
      <c r="V33" s="255"/>
      <c r="W33" s="255"/>
      <c r="X33" s="256"/>
      <c r="Y33" s="256"/>
      <c r="Z33" s="256"/>
      <c r="AA33" s="256"/>
      <c r="AB33" s="256"/>
      <c r="AC33" s="256"/>
      <c r="AD33" s="256"/>
      <c r="AE33" s="256"/>
      <c r="AF33" s="256"/>
      <c r="AG33" s="257"/>
      <c r="AH33" s="84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85"/>
    </row>
    <row r="34" spans="1:50" ht="17.100000000000001" customHeight="1">
      <c r="A34" s="15">
        <v>7</v>
      </c>
      <c r="B34" s="253"/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5"/>
      <c r="S34" s="255"/>
      <c r="T34" s="255"/>
      <c r="U34" s="255"/>
      <c r="V34" s="255"/>
      <c r="W34" s="255"/>
      <c r="X34" s="256"/>
      <c r="Y34" s="256"/>
      <c r="Z34" s="256"/>
      <c r="AA34" s="256"/>
      <c r="AB34" s="256"/>
      <c r="AC34" s="256"/>
      <c r="AD34" s="256"/>
      <c r="AE34" s="256"/>
      <c r="AF34" s="256"/>
      <c r="AG34" s="257"/>
      <c r="AH34" s="84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85"/>
    </row>
    <row r="35" spans="1:50" ht="17.100000000000001" customHeight="1">
      <c r="A35" s="15">
        <v>8</v>
      </c>
      <c r="B35" s="253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5"/>
      <c r="S35" s="255"/>
      <c r="T35" s="255"/>
      <c r="U35" s="255"/>
      <c r="V35" s="255"/>
      <c r="W35" s="255"/>
      <c r="X35" s="256"/>
      <c r="Y35" s="256"/>
      <c r="Z35" s="256"/>
      <c r="AA35" s="256"/>
      <c r="AB35" s="256"/>
      <c r="AC35" s="256"/>
      <c r="AD35" s="256"/>
      <c r="AE35" s="256"/>
      <c r="AF35" s="256"/>
      <c r="AG35" s="257"/>
      <c r="AH35" s="84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85"/>
    </row>
    <row r="36" spans="1:50" ht="17.100000000000001" customHeight="1">
      <c r="A36" s="16">
        <v>9</v>
      </c>
      <c r="B36" s="261"/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3"/>
      <c r="S36" s="263"/>
      <c r="T36" s="263"/>
      <c r="U36" s="263"/>
      <c r="V36" s="263"/>
      <c r="W36" s="263"/>
      <c r="X36" s="264"/>
      <c r="Y36" s="264"/>
      <c r="Z36" s="264"/>
      <c r="AA36" s="264"/>
      <c r="AB36" s="264"/>
      <c r="AC36" s="264"/>
      <c r="AD36" s="264"/>
      <c r="AE36" s="264"/>
      <c r="AF36" s="264"/>
      <c r="AG36" s="265"/>
      <c r="AH36" s="84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85"/>
    </row>
    <row r="37" spans="1:50" ht="17.100000000000001" customHeight="1">
      <c r="A37" s="185" t="s">
        <v>60</v>
      </c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7"/>
      <c r="S37" s="187"/>
      <c r="T37" s="187"/>
      <c r="U37" s="187"/>
      <c r="V37" s="187"/>
      <c r="W37" s="187"/>
      <c r="X37" s="188">
        <f>ROUNDDOWN(X28*0.1,0)</f>
        <v>0</v>
      </c>
      <c r="Y37" s="188"/>
      <c r="Z37" s="188"/>
      <c r="AA37" s="188"/>
      <c r="AB37" s="188"/>
      <c r="AC37" s="188"/>
      <c r="AD37" s="188"/>
      <c r="AE37" s="188"/>
      <c r="AF37" s="188"/>
      <c r="AG37" s="189"/>
      <c r="AH37" s="138" t="s">
        <v>61</v>
      </c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9"/>
    </row>
    <row r="38" spans="1:50" ht="17.100000000000001" customHeight="1">
      <c r="A38" s="190" t="s">
        <v>62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2">
        <f>R28</f>
        <v>0</v>
      </c>
      <c r="S38" s="192"/>
      <c r="T38" s="192"/>
      <c r="U38" s="193"/>
      <c r="V38" s="139" t="s">
        <v>58</v>
      </c>
      <c r="W38" s="191"/>
      <c r="X38" s="194">
        <f>SUM(X28:AG37)</f>
        <v>0</v>
      </c>
      <c r="Y38" s="194"/>
      <c r="Z38" s="194"/>
      <c r="AA38" s="194"/>
      <c r="AB38" s="194"/>
      <c r="AC38" s="194"/>
      <c r="AD38" s="194"/>
      <c r="AE38" s="194"/>
      <c r="AF38" s="194"/>
      <c r="AG38" s="195"/>
      <c r="AH38" s="196" t="s">
        <v>58</v>
      </c>
      <c r="AI38" s="197"/>
      <c r="AJ38" s="197"/>
      <c r="AK38" s="197"/>
      <c r="AL38" s="197"/>
      <c r="AM38" s="198"/>
      <c r="AN38" s="17"/>
      <c r="AO38" s="18"/>
      <c r="AP38" s="19"/>
      <c r="AQ38" s="18"/>
      <c r="AR38" s="20"/>
      <c r="AS38" s="19"/>
      <c r="AT38" s="18"/>
      <c r="AU38" s="20"/>
      <c r="AV38" s="18"/>
      <c r="AW38" s="18"/>
      <c r="AX38" s="21"/>
    </row>
    <row r="39" spans="1:50" ht="17.100000000000001" customHeight="1">
      <c r="A39" s="190" t="s">
        <v>63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9"/>
      <c r="S39" s="199"/>
      <c r="T39" s="199"/>
      <c r="U39" s="200"/>
      <c r="V39" s="139" t="s">
        <v>58</v>
      </c>
      <c r="W39" s="191"/>
      <c r="X39" s="194">
        <f>X38*R39/100</f>
        <v>0</v>
      </c>
      <c r="Y39" s="194"/>
      <c r="Z39" s="194"/>
      <c r="AA39" s="194"/>
      <c r="AB39" s="194"/>
      <c r="AC39" s="194"/>
      <c r="AD39" s="194"/>
      <c r="AE39" s="194"/>
      <c r="AF39" s="194"/>
      <c r="AG39" s="195"/>
      <c r="AH39" s="201" t="s">
        <v>64</v>
      </c>
      <c r="AI39" s="201"/>
      <c r="AJ39" s="201"/>
      <c r="AK39" s="201"/>
      <c r="AL39" s="201"/>
      <c r="AM39" s="202"/>
      <c r="AN39" s="22"/>
      <c r="AO39" s="23"/>
      <c r="AP39" s="24"/>
      <c r="AQ39" s="23"/>
      <c r="AR39" s="25"/>
      <c r="AS39" s="24"/>
      <c r="AT39" s="23"/>
      <c r="AU39" s="25"/>
      <c r="AV39" s="23"/>
      <c r="AW39" s="23"/>
      <c r="AX39" s="26"/>
    </row>
    <row r="40" spans="1:50" ht="17.100000000000001" customHeight="1">
      <c r="A40" s="190" t="s">
        <v>65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203" t="e">
        <f>ROUNDUP(X40/M22*100,2)</f>
        <v>#DIV/0!</v>
      </c>
      <c r="S40" s="203"/>
      <c r="T40" s="203"/>
      <c r="U40" s="204"/>
      <c r="V40" s="139" t="s">
        <v>58</v>
      </c>
      <c r="W40" s="191"/>
      <c r="X40" s="205">
        <v>0</v>
      </c>
      <c r="Y40" s="205"/>
      <c r="Z40" s="205"/>
      <c r="AA40" s="205"/>
      <c r="AB40" s="205"/>
      <c r="AC40" s="205"/>
      <c r="AD40" s="205"/>
      <c r="AE40" s="205"/>
      <c r="AF40" s="205"/>
      <c r="AG40" s="206"/>
      <c r="AH40" s="207" t="s">
        <v>66</v>
      </c>
      <c r="AI40" s="208"/>
      <c r="AJ40" s="208"/>
      <c r="AK40" s="208"/>
      <c r="AL40" s="208"/>
      <c r="AM40" s="209"/>
      <c r="AN40" s="22"/>
      <c r="AO40" s="23"/>
      <c r="AP40" s="24"/>
      <c r="AQ40" s="23"/>
      <c r="AR40" s="25"/>
      <c r="AS40" s="24"/>
      <c r="AT40" s="23"/>
      <c r="AU40" s="25"/>
      <c r="AV40" s="23"/>
      <c r="AW40" s="23"/>
      <c r="AX40" s="26"/>
    </row>
    <row r="41" spans="1:50" ht="17.100000000000001" customHeight="1">
      <c r="A41" s="190" t="s">
        <v>67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219"/>
      <c r="S41" s="219"/>
      <c r="T41" s="219"/>
      <c r="U41" s="220"/>
      <c r="V41" s="139" t="s">
        <v>58</v>
      </c>
      <c r="W41" s="191"/>
      <c r="X41" s="205"/>
      <c r="Y41" s="205"/>
      <c r="Z41" s="205"/>
      <c r="AA41" s="205"/>
      <c r="AB41" s="205"/>
      <c r="AC41" s="205"/>
      <c r="AD41" s="205"/>
      <c r="AE41" s="205"/>
      <c r="AF41" s="205"/>
      <c r="AG41" s="206"/>
      <c r="AH41" s="207" t="s">
        <v>68</v>
      </c>
      <c r="AI41" s="208"/>
      <c r="AJ41" s="208"/>
      <c r="AK41" s="208"/>
      <c r="AL41" s="208"/>
      <c r="AM41" s="209"/>
      <c r="AN41" s="22"/>
      <c r="AO41" s="23"/>
      <c r="AP41" s="24"/>
      <c r="AQ41" s="23"/>
      <c r="AR41" s="25"/>
      <c r="AS41" s="24"/>
      <c r="AT41" s="23"/>
      <c r="AU41" s="25"/>
      <c r="AV41" s="23"/>
      <c r="AW41" s="23"/>
      <c r="AX41" s="26"/>
    </row>
    <row r="42" spans="1:50" ht="17.100000000000001" customHeight="1" thickBot="1">
      <c r="A42" s="221" t="s">
        <v>69</v>
      </c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3" t="e">
        <f>100-R40-R41</f>
        <v>#DIV/0!</v>
      </c>
      <c r="S42" s="223"/>
      <c r="T42" s="223"/>
      <c r="U42" s="224"/>
      <c r="V42" s="225" t="s">
        <v>58</v>
      </c>
      <c r="W42" s="222"/>
      <c r="X42" s="226">
        <f>M22-X40-X41</f>
        <v>0</v>
      </c>
      <c r="Y42" s="226"/>
      <c r="Z42" s="226"/>
      <c r="AA42" s="226"/>
      <c r="AB42" s="226"/>
      <c r="AC42" s="226"/>
      <c r="AD42" s="226"/>
      <c r="AE42" s="226"/>
      <c r="AF42" s="226"/>
      <c r="AG42" s="227"/>
      <c r="AH42" s="208" t="s">
        <v>70</v>
      </c>
      <c r="AI42" s="208"/>
      <c r="AJ42" s="208"/>
      <c r="AK42" s="208"/>
      <c r="AL42" s="208"/>
      <c r="AM42" s="209"/>
      <c r="AN42" s="27"/>
      <c r="AO42" s="28"/>
      <c r="AP42" s="29"/>
      <c r="AQ42" s="28"/>
      <c r="AR42" s="30"/>
      <c r="AS42" s="29"/>
      <c r="AT42" s="28"/>
      <c r="AU42" s="30"/>
      <c r="AV42" s="28"/>
      <c r="AW42" s="28"/>
      <c r="AX42" s="31"/>
    </row>
    <row r="43" spans="1:50" ht="17.100000000000001" customHeight="1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210"/>
      <c r="AI43" s="211"/>
      <c r="AJ43" s="211"/>
      <c r="AK43" s="211"/>
      <c r="AL43" s="211"/>
      <c r="AM43" s="211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</row>
    <row r="44" spans="1:50" ht="17.100000000000001" customHeight="1">
      <c r="A44" s="213" t="s">
        <v>71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5"/>
      <c r="Q44" s="215"/>
      <c r="R44" s="215"/>
      <c r="S44" s="215"/>
      <c r="T44" s="215"/>
      <c r="U44" s="215"/>
      <c r="V44" s="215"/>
      <c r="W44" s="215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7"/>
      <c r="AI44" s="218"/>
      <c r="AJ44" s="218"/>
      <c r="AK44" s="218"/>
      <c r="AL44" s="218"/>
      <c r="AM44" s="218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</row>
    <row r="45" spans="1:50" ht="17.100000000000001" customHeight="1">
      <c r="A45" s="213" t="s">
        <v>72</v>
      </c>
      <c r="B45" s="213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28"/>
      <c r="Q45" s="229"/>
      <c r="R45" s="229"/>
      <c r="S45" s="229"/>
      <c r="T45" s="229"/>
      <c r="U45" s="229"/>
      <c r="V45" s="229"/>
      <c r="W45" s="229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7"/>
      <c r="AI45" s="218"/>
      <c r="AJ45" s="218"/>
      <c r="AK45" s="218"/>
      <c r="AL45" s="218"/>
      <c r="AM45" s="218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</row>
    <row r="46" spans="1:50" ht="17.100000000000001" customHeight="1">
      <c r="A46" s="213"/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5"/>
      <c r="Q46" s="230"/>
      <c r="R46" s="230"/>
      <c r="S46" s="230"/>
      <c r="T46" s="230"/>
      <c r="U46" s="230"/>
      <c r="V46" s="230"/>
      <c r="W46" s="230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7"/>
      <c r="AI46" s="218"/>
      <c r="AJ46" s="218"/>
      <c r="AK46" s="218"/>
      <c r="AL46" s="218"/>
      <c r="AM46" s="218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</row>
    <row r="47" spans="1:50">
      <c r="A47" s="213"/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</row>
    <row r="48" spans="1:50" ht="6.6" customHeight="1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</row>
    <row r="49" spans="1:50">
      <c r="A49" s="126" t="s">
        <v>14</v>
      </c>
      <c r="B49" s="91"/>
      <c r="C49" s="91"/>
      <c r="D49" s="91"/>
      <c r="E49" s="92"/>
      <c r="F49" s="126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2"/>
    </row>
    <row r="50" spans="1:50">
      <c r="A50" s="127"/>
      <c r="B50" s="87"/>
      <c r="C50" s="87"/>
      <c r="D50" s="87"/>
      <c r="E50" s="88"/>
      <c r="F50" s="12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8"/>
    </row>
    <row r="51" spans="1:50" ht="6.6" customHeight="1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</row>
    <row r="52" spans="1:50" s="32" customFormat="1" ht="13.5">
      <c r="A52" s="231" t="s">
        <v>73</v>
      </c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 t="s">
        <v>15</v>
      </c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31"/>
      <c r="AG52" s="231"/>
      <c r="AH52" s="231"/>
      <c r="AI52" s="231"/>
      <c r="AJ52" s="231"/>
      <c r="AK52" s="231"/>
      <c r="AL52" s="231"/>
      <c r="AM52" s="231"/>
      <c r="AN52" s="231"/>
      <c r="AO52" s="231"/>
      <c r="AP52" s="231"/>
      <c r="AQ52" s="231" t="s">
        <v>16</v>
      </c>
      <c r="AR52" s="231"/>
      <c r="AS52" s="231"/>
      <c r="AT52" s="231"/>
      <c r="AU52" s="231"/>
      <c r="AV52" s="231"/>
      <c r="AW52" s="231"/>
      <c r="AX52" s="231"/>
    </row>
    <row r="53" spans="1:50" s="32" customFormat="1" ht="12" customHeight="1">
      <c r="A53" s="231"/>
      <c r="B53" s="231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1"/>
      <c r="AE53" s="231"/>
      <c r="AF53" s="231"/>
      <c r="AG53" s="231"/>
      <c r="AH53" s="231"/>
      <c r="AI53" s="231"/>
      <c r="AJ53" s="231"/>
      <c r="AK53" s="231"/>
      <c r="AL53" s="231"/>
      <c r="AM53" s="231"/>
      <c r="AN53" s="231"/>
      <c r="AO53" s="231"/>
      <c r="AP53" s="231"/>
      <c r="AQ53" s="231"/>
      <c r="AR53" s="231"/>
      <c r="AS53" s="231"/>
      <c r="AT53" s="231"/>
      <c r="AU53" s="231"/>
      <c r="AV53" s="231"/>
      <c r="AW53" s="231"/>
      <c r="AX53" s="231"/>
    </row>
    <row r="54" spans="1:50" s="32" customFormat="1" ht="12" customHeight="1">
      <c r="A54" s="231"/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231"/>
      <c r="AW54" s="231"/>
      <c r="AX54" s="231"/>
    </row>
    <row r="55" spans="1:50" s="32" customFormat="1" ht="12" customHeight="1">
      <c r="A55" s="231"/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1"/>
      <c r="AL55" s="231"/>
      <c r="AM55" s="231"/>
      <c r="AN55" s="231"/>
      <c r="AO55" s="231"/>
      <c r="AP55" s="231"/>
      <c r="AQ55" s="231"/>
      <c r="AR55" s="231"/>
      <c r="AS55" s="231"/>
      <c r="AT55" s="231"/>
      <c r="AU55" s="231"/>
      <c r="AV55" s="231"/>
      <c r="AW55" s="231"/>
      <c r="AX55" s="231"/>
    </row>
    <row r="56" spans="1:50" s="32" customFormat="1" ht="12" customHeight="1">
      <c r="A56" s="231"/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1"/>
      <c r="AL56" s="231"/>
      <c r="AM56" s="231"/>
      <c r="AN56" s="231"/>
      <c r="AO56" s="231"/>
      <c r="AP56" s="231"/>
      <c r="AQ56" s="231"/>
      <c r="AR56" s="231"/>
      <c r="AS56" s="231"/>
      <c r="AT56" s="231"/>
      <c r="AU56" s="231"/>
      <c r="AV56" s="231"/>
      <c r="AW56" s="231"/>
      <c r="AX56" s="231"/>
    </row>
    <row r="57" spans="1:50" s="32" customFormat="1" ht="12" customHeight="1">
      <c r="A57" s="231"/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231"/>
      <c r="AU57" s="231"/>
      <c r="AV57" s="231"/>
      <c r="AW57" s="231"/>
      <c r="AX57" s="231"/>
    </row>
  </sheetData>
  <mergeCells count="161">
    <mergeCell ref="AQ52:AX52"/>
    <mergeCell ref="A53:G57"/>
    <mergeCell ref="H53:N57"/>
    <mergeCell ref="O53:U57"/>
    <mergeCell ref="V53:AB57"/>
    <mergeCell ref="AC53:AI57"/>
    <mergeCell ref="AJ53:AP57"/>
    <mergeCell ref="AQ53:AX57"/>
    <mergeCell ref="A52:G52"/>
    <mergeCell ref="H52:N52"/>
    <mergeCell ref="O52:U52"/>
    <mergeCell ref="V52:AB52"/>
    <mergeCell ref="AC52:AI52"/>
    <mergeCell ref="AJ52:AP52"/>
    <mergeCell ref="A47:O47"/>
    <mergeCell ref="P47:AX47"/>
    <mergeCell ref="A48:AX48"/>
    <mergeCell ref="A49:E50"/>
    <mergeCell ref="F49:AX50"/>
    <mergeCell ref="A51:AX51"/>
    <mergeCell ref="A45:O45"/>
    <mergeCell ref="P45:W45"/>
    <mergeCell ref="X45:AG45"/>
    <mergeCell ref="AH45:AM45"/>
    <mergeCell ref="AN45:AX45"/>
    <mergeCell ref="A46:O46"/>
    <mergeCell ref="P46:W46"/>
    <mergeCell ref="X46:AG46"/>
    <mergeCell ref="AH46:AM46"/>
    <mergeCell ref="AN46:AX46"/>
    <mergeCell ref="A43:AG43"/>
    <mergeCell ref="AH43:AM43"/>
    <mergeCell ref="AN43:AX43"/>
    <mergeCell ref="A44:O44"/>
    <mergeCell ref="P44:W44"/>
    <mergeCell ref="X44:AG44"/>
    <mergeCell ref="AH44:AM44"/>
    <mergeCell ref="AN44:AX44"/>
    <mergeCell ref="A41:Q41"/>
    <mergeCell ref="R41:U41"/>
    <mergeCell ref="V41:W41"/>
    <mergeCell ref="X41:AG41"/>
    <mergeCell ref="AH41:AM41"/>
    <mergeCell ref="A42:Q42"/>
    <mergeCell ref="R42:U42"/>
    <mergeCell ref="V42:W42"/>
    <mergeCell ref="X42:AG42"/>
    <mergeCell ref="AH42:AM42"/>
    <mergeCell ref="A39:Q39"/>
    <mergeCell ref="R39:U39"/>
    <mergeCell ref="V39:W39"/>
    <mergeCell ref="X39:AG39"/>
    <mergeCell ref="AH39:AM39"/>
    <mergeCell ref="A40:Q40"/>
    <mergeCell ref="R40:U40"/>
    <mergeCell ref="V40:W40"/>
    <mergeCell ref="X40:AG40"/>
    <mergeCell ref="AH40:AM40"/>
    <mergeCell ref="A37:Q37"/>
    <mergeCell ref="R37:W37"/>
    <mergeCell ref="X37:AG37"/>
    <mergeCell ref="AH37:AX37"/>
    <mergeCell ref="A38:Q38"/>
    <mergeCell ref="R38:U38"/>
    <mergeCell ref="V38:W38"/>
    <mergeCell ref="X38:AG38"/>
    <mergeCell ref="AH38:AM38"/>
    <mergeCell ref="B35:Q35"/>
    <mergeCell ref="R35:W35"/>
    <mergeCell ref="X35:AG35"/>
    <mergeCell ref="B36:Q36"/>
    <mergeCell ref="R36:W36"/>
    <mergeCell ref="X36:AG36"/>
    <mergeCell ref="B33:Q33"/>
    <mergeCell ref="R33:W33"/>
    <mergeCell ref="X33:AG33"/>
    <mergeCell ref="B34:Q34"/>
    <mergeCell ref="R34:W34"/>
    <mergeCell ref="X34:AG34"/>
    <mergeCell ref="A25:L26"/>
    <mergeCell ref="M25:AB26"/>
    <mergeCell ref="AC25:AG26"/>
    <mergeCell ref="AH25:AX36"/>
    <mergeCell ref="A27:Q27"/>
    <mergeCell ref="R27:U27"/>
    <mergeCell ref="V27:W27"/>
    <mergeCell ref="X27:AG27"/>
    <mergeCell ref="B28:Q28"/>
    <mergeCell ref="R28:U28"/>
    <mergeCell ref="B31:Q31"/>
    <mergeCell ref="R31:W31"/>
    <mergeCell ref="X31:AG31"/>
    <mergeCell ref="B32:Q32"/>
    <mergeCell ref="R32:W32"/>
    <mergeCell ref="X32:AG32"/>
    <mergeCell ref="V28:W28"/>
    <mergeCell ref="X28:AG28"/>
    <mergeCell ref="B29:Q29"/>
    <mergeCell ref="R29:W29"/>
    <mergeCell ref="X29:AG29"/>
    <mergeCell ref="B30:Q30"/>
    <mergeCell ref="R30:W30"/>
    <mergeCell ref="X30:AG30"/>
    <mergeCell ref="AO20:AX21"/>
    <mergeCell ref="A22:L23"/>
    <mergeCell ref="M22:AB23"/>
    <mergeCell ref="AC22:AG24"/>
    <mergeCell ref="AH22:AX24"/>
    <mergeCell ref="A24:AB24"/>
    <mergeCell ref="AB18:AG19"/>
    <mergeCell ref="AH18:AK18"/>
    <mergeCell ref="AN18:AP18"/>
    <mergeCell ref="AS18:AV18"/>
    <mergeCell ref="AH19:AX19"/>
    <mergeCell ref="A20:F21"/>
    <mergeCell ref="G20:W21"/>
    <mergeCell ref="X20:AA21"/>
    <mergeCell ref="AB20:AJ21"/>
    <mergeCell ref="AK20:AN21"/>
    <mergeCell ref="A13:W16"/>
    <mergeCell ref="X13:AA14"/>
    <mergeCell ref="X15:AA15"/>
    <mergeCell ref="X16:AA19"/>
    <mergeCell ref="A17:F18"/>
    <mergeCell ref="G17:W18"/>
    <mergeCell ref="AL9:AM9"/>
    <mergeCell ref="AN9:AX9"/>
    <mergeCell ref="A10:B12"/>
    <mergeCell ref="C10:F11"/>
    <mergeCell ref="G10:V11"/>
    <mergeCell ref="W10:W11"/>
    <mergeCell ref="X10:AA11"/>
    <mergeCell ref="AB10:AX17"/>
    <mergeCell ref="C12:W12"/>
    <mergeCell ref="X12:AA12"/>
    <mergeCell ref="A7:P7"/>
    <mergeCell ref="AF7:AX7"/>
    <mergeCell ref="A8:AX8"/>
    <mergeCell ref="A9:W9"/>
    <mergeCell ref="X9:AA9"/>
    <mergeCell ref="AB9:AC9"/>
    <mergeCell ref="AD9:AE9"/>
    <mergeCell ref="AF9:AG9"/>
    <mergeCell ref="AH9:AI9"/>
    <mergeCell ref="AJ9:AK9"/>
    <mergeCell ref="AS3:AU3"/>
    <mergeCell ref="AV3:AW3"/>
    <mergeCell ref="A4:AX4"/>
    <mergeCell ref="A5:Y5"/>
    <mergeCell ref="Z5:AX5"/>
    <mergeCell ref="A6:AX6"/>
    <mergeCell ref="A1:K1"/>
    <mergeCell ref="L1:AF1"/>
    <mergeCell ref="AH1:AK1"/>
    <mergeCell ref="AL1:AX1"/>
    <mergeCell ref="A2:AX2"/>
    <mergeCell ref="A3:AD3"/>
    <mergeCell ref="AE3:AK3"/>
    <mergeCell ref="AL3:AM3"/>
    <mergeCell ref="AN3:AP3"/>
    <mergeCell ref="AQ3:AR3"/>
  </mergeCells>
  <phoneticPr fontId="1"/>
  <pageMargins left="0.74803149606299213" right="0.59055118110236227" top="0.59055118110236227" bottom="0.31496062992125984" header="0.31496062992125984" footer="0.23622047244094491"/>
  <pageSetup paperSize="9" orientation="portrait" blackAndWhite="1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61DC6-845F-415F-8B11-A038E0CCD014}">
  <sheetPr>
    <tabColor theme="9" tint="0.59999389629810485"/>
  </sheetPr>
  <dimension ref="A1:BB57"/>
  <sheetViews>
    <sheetView topLeftCell="A14" zoomScale="79" zoomScaleNormal="79" workbookViewId="0">
      <selection activeCell="AB9" sqref="AB9:AC9"/>
    </sheetView>
  </sheetViews>
  <sheetFormatPr defaultRowHeight="18.75"/>
  <cols>
    <col min="1" max="68" width="1.625" customWidth="1"/>
  </cols>
  <sheetData>
    <row r="1" spans="1:54" ht="33">
      <c r="A1" s="73" t="s">
        <v>51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H1" s="75"/>
      <c r="AI1" s="75"/>
      <c r="AJ1" s="75"/>
      <c r="AK1" s="75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</row>
    <row r="2" spans="1:54" ht="7.35" customHeigh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</row>
    <row r="3" spans="1:54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69">
        <v>2021</v>
      </c>
      <c r="AF3" s="69"/>
      <c r="AG3" s="69"/>
      <c r="AH3" s="69"/>
      <c r="AI3" s="69"/>
      <c r="AJ3" s="69"/>
      <c r="AK3" s="69"/>
      <c r="AL3" s="71" t="s">
        <v>0</v>
      </c>
      <c r="AM3" s="71"/>
      <c r="AN3" s="69">
        <v>6</v>
      </c>
      <c r="AO3" s="69"/>
      <c r="AP3" s="69"/>
      <c r="AQ3" s="71" t="s">
        <v>1</v>
      </c>
      <c r="AR3" s="71"/>
      <c r="AS3" s="69">
        <v>20</v>
      </c>
      <c r="AT3" s="69"/>
      <c r="AU3" s="69"/>
      <c r="AV3" s="70" t="s">
        <v>2</v>
      </c>
      <c r="AW3" s="70"/>
      <c r="AX3" s="6"/>
      <c r="AZ3" s="7"/>
      <c r="BA3" s="7"/>
      <c r="BB3" t="s">
        <v>3</v>
      </c>
    </row>
    <row r="4" spans="1:54" ht="6" customHeight="1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</row>
    <row r="5" spans="1:54" ht="30">
      <c r="A5" s="72" t="s">
        <v>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</row>
    <row r="6" spans="1:54" ht="6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</row>
    <row r="7" spans="1:54">
      <c r="A7" s="72" t="s">
        <v>5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8" t="s">
        <v>6</v>
      </c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</row>
    <row r="8" spans="1:54" ht="6" customHeight="1" thickBot="1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</row>
    <row r="9" spans="1:54" ht="22.35" customHeight="1" thickBot="1">
      <c r="A9" s="7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80"/>
      <c r="X9" s="81" t="s">
        <v>7</v>
      </c>
      <c r="Y9" s="79"/>
      <c r="Z9" s="79"/>
      <c r="AA9" s="80"/>
      <c r="AB9" s="82" t="s">
        <v>17</v>
      </c>
      <c r="AC9" s="83"/>
      <c r="AD9" s="82" t="s">
        <v>74</v>
      </c>
      <c r="AE9" s="83"/>
      <c r="AF9" s="82">
        <v>1</v>
      </c>
      <c r="AG9" s="83"/>
      <c r="AH9" s="82">
        <v>2</v>
      </c>
      <c r="AI9" s="83"/>
      <c r="AJ9" s="82">
        <v>3</v>
      </c>
      <c r="AK9" s="83"/>
      <c r="AL9" s="82">
        <v>4</v>
      </c>
      <c r="AM9" s="83"/>
      <c r="AN9" s="97"/>
      <c r="AO9" s="98"/>
      <c r="AP9" s="98"/>
      <c r="AQ9" s="98"/>
      <c r="AR9" s="98"/>
      <c r="AS9" s="98"/>
      <c r="AT9" s="98"/>
      <c r="AU9" s="98"/>
      <c r="AV9" s="98"/>
      <c r="AW9" s="98"/>
      <c r="AX9" s="99"/>
    </row>
    <row r="10" spans="1:54" ht="13.35" customHeight="1">
      <c r="A10" s="84"/>
      <c r="B10" s="71"/>
      <c r="C10" s="100" t="s">
        <v>8</v>
      </c>
      <c r="D10" s="100"/>
      <c r="E10" s="100"/>
      <c r="F10" s="100"/>
      <c r="G10" s="101">
        <f>X41</f>
        <v>198000</v>
      </c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3"/>
      <c r="W10" s="85"/>
      <c r="X10" s="89"/>
      <c r="Y10" s="71"/>
      <c r="Z10" s="71"/>
      <c r="AA10" s="85"/>
      <c r="AB10" s="107" t="s">
        <v>75</v>
      </c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108"/>
    </row>
    <row r="11" spans="1:54" ht="19.5" thickBot="1">
      <c r="A11" s="84"/>
      <c r="B11" s="71"/>
      <c r="C11" s="100"/>
      <c r="D11" s="100"/>
      <c r="E11" s="100"/>
      <c r="F11" s="100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6"/>
      <c r="W11" s="85"/>
      <c r="X11" s="89"/>
      <c r="Y11" s="71"/>
      <c r="Z11" s="71"/>
      <c r="AA11" s="85"/>
      <c r="AB11" s="89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108"/>
    </row>
    <row r="12" spans="1:54" ht="13.35" customHeight="1">
      <c r="A12" s="84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85"/>
      <c r="X12" s="89" t="s">
        <v>9</v>
      </c>
      <c r="Y12" s="71"/>
      <c r="Z12" s="71"/>
      <c r="AA12" s="85"/>
      <c r="AB12" s="89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108"/>
    </row>
    <row r="13" spans="1:54" ht="13.35" customHeight="1">
      <c r="A13" s="84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85"/>
      <c r="X13" s="89"/>
      <c r="Y13" s="71"/>
      <c r="Z13" s="71"/>
      <c r="AA13" s="85"/>
      <c r="AB13" s="89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108"/>
    </row>
    <row r="14" spans="1:54" ht="13.35" customHeight="1">
      <c r="A14" s="84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85"/>
      <c r="X14" s="89"/>
      <c r="Y14" s="71"/>
      <c r="Z14" s="71"/>
      <c r="AA14" s="85"/>
      <c r="AB14" s="89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108"/>
    </row>
    <row r="15" spans="1:54" ht="13.35" customHeight="1">
      <c r="A15" s="84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85"/>
      <c r="X15" s="89" t="s">
        <v>10</v>
      </c>
      <c r="Y15" s="71"/>
      <c r="Z15" s="71"/>
      <c r="AA15" s="85"/>
      <c r="AB15" s="89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108"/>
    </row>
    <row r="16" spans="1:54" ht="13.35" customHeight="1">
      <c r="A16" s="86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8"/>
      <c r="X16" s="89"/>
      <c r="Y16" s="71"/>
      <c r="Z16" s="71"/>
      <c r="AA16" s="85"/>
      <c r="AB16" s="89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108"/>
    </row>
    <row r="17" spans="1:50" ht="13.35" customHeight="1">
      <c r="A17" s="90" t="s">
        <v>52</v>
      </c>
      <c r="B17" s="91"/>
      <c r="C17" s="91"/>
      <c r="D17" s="91"/>
      <c r="E17" s="91"/>
      <c r="F17" s="92"/>
      <c r="G17" s="93" t="s">
        <v>76</v>
      </c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4"/>
      <c r="X17" s="89"/>
      <c r="Y17" s="71"/>
      <c r="Z17" s="71"/>
      <c r="AA17" s="85"/>
      <c r="AB17" s="89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108"/>
    </row>
    <row r="18" spans="1:50" ht="12" customHeight="1">
      <c r="A18" s="86"/>
      <c r="B18" s="87"/>
      <c r="C18" s="87"/>
      <c r="D18" s="87"/>
      <c r="E18" s="87"/>
      <c r="F18" s="88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6"/>
      <c r="X18" s="89"/>
      <c r="Y18" s="71"/>
      <c r="Z18" s="71"/>
      <c r="AA18" s="85"/>
      <c r="AB18" s="89"/>
      <c r="AC18" s="71"/>
      <c r="AD18" s="71"/>
      <c r="AE18" s="71"/>
      <c r="AF18" s="71"/>
      <c r="AG18" s="71"/>
      <c r="AH18" s="140"/>
      <c r="AI18" s="141"/>
      <c r="AJ18" s="141"/>
      <c r="AK18" s="141"/>
      <c r="AN18" s="140"/>
      <c r="AO18" s="141"/>
      <c r="AP18" s="141"/>
      <c r="AS18" s="140"/>
      <c r="AT18" s="141"/>
      <c r="AU18" s="141"/>
      <c r="AV18" s="141"/>
      <c r="AW18" s="9"/>
      <c r="AX18" s="10"/>
    </row>
    <row r="19" spans="1:50" ht="5.45" customHeight="1">
      <c r="A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  <c r="X19" s="89"/>
      <c r="Y19" s="71"/>
      <c r="Z19" s="71"/>
      <c r="AA19" s="85"/>
      <c r="AB19" s="127"/>
      <c r="AC19" s="87"/>
      <c r="AD19" s="87"/>
      <c r="AE19" s="87"/>
      <c r="AF19" s="87"/>
      <c r="AG19" s="87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3"/>
    </row>
    <row r="20" spans="1:50">
      <c r="A20" s="90" t="s">
        <v>11</v>
      </c>
      <c r="B20" s="91"/>
      <c r="C20" s="91"/>
      <c r="D20" s="91"/>
      <c r="E20" s="91"/>
      <c r="F20" s="92"/>
      <c r="G20" s="144" t="s">
        <v>77</v>
      </c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5"/>
      <c r="X20" s="126" t="s">
        <v>12</v>
      </c>
      <c r="Y20" s="91"/>
      <c r="Z20" s="91"/>
      <c r="AA20" s="92"/>
      <c r="AB20" s="109" t="s">
        <v>18</v>
      </c>
      <c r="AC20" s="110"/>
      <c r="AD20" s="110"/>
      <c r="AE20" s="110"/>
      <c r="AF20" s="110"/>
      <c r="AG20" s="110"/>
      <c r="AH20" s="110"/>
      <c r="AI20" s="110"/>
      <c r="AJ20" s="148"/>
      <c r="AK20" s="126" t="s">
        <v>78</v>
      </c>
      <c r="AL20" s="91"/>
      <c r="AM20" s="91"/>
      <c r="AN20" s="92"/>
      <c r="AO20" s="109" t="s">
        <v>19</v>
      </c>
      <c r="AP20" s="110"/>
      <c r="AQ20" s="110"/>
      <c r="AR20" s="110"/>
      <c r="AS20" s="110"/>
      <c r="AT20" s="110"/>
      <c r="AU20" s="110"/>
      <c r="AV20" s="110"/>
      <c r="AW20" s="110"/>
      <c r="AX20" s="111"/>
    </row>
    <row r="21" spans="1:50" ht="19.5" thickBot="1">
      <c r="A21" s="86"/>
      <c r="B21" s="87"/>
      <c r="C21" s="87"/>
      <c r="D21" s="87"/>
      <c r="E21" s="87"/>
      <c r="F21" s="88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7"/>
      <c r="X21" s="127"/>
      <c r="Y21" s="87"/>
      <c r="Z21" s="87"/>
      <c r="AA21" s="88"/>
      <c r="AB21" s="149"/>
      <c r="AC21" s="150"/>
      <c r="AD21" s="150"/>
      <c r="AE21" s="150"/>
      <c r="AF21" s="150"/>
      <c r="AG21" s="150"/>
      <c r="AH21" s="69"/>
      <c r="AI21" s="69"/>
      <c r="AJ21" s="151"/>
      <c r="AK21" s="89"/>
      <c r="AL21" s="71"/>
      <c r="AM21" s="71"/>
      <c r="AN21" s="85"/>
      <c r="AO21" s="112"/>
      <c r="AP21" s="69"/>
      <c r="AQ21" s="69"/>
      <c r="AR21" s="69"/>
      <c r="AS21" s="69"/>
      <c r="AT21" s="69"/>
      <c r="AU21" s="69"/>
      <c r="AV21" s="69"/>
      <c r="AW21" s="69"/>
      <c r="AX21" s="113"/>
    </row>
    <row r="22" spans="1:50" ht="12" customHeight="1">
      <c r="A22" s="114" t="s">
        <v>53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6"/>
      <c r="M22" s="243">
        <f>ROUNDDOWN(M25*1.1,0)</f>
        <v>198000</v>
      </c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5"/>
      <c r="AC22" s="126"/>
      <c r="AD22" s="91"/>
      <c r="AE22" s="91"/>
      <c r="AF22" s="91"/>
      <c r="AG22" s="91"/>
      <c r="AH22" s="128" t="s">
        <v>54</v>
      </c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30"/>
    </row>
    <row r="23" spans="1:50" ht="12" customHeight="1">
      <c r="A23" s="117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9"/>
      <c r="M23" s="246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8"/>
      <c r="AC23" s="89"/>
      <c r="AD23" s="71"/>
      <c r="AE23" s="71"/>
      <c r="AF23" s="71"/>
      <c r="AG23" s="71"/>
      <c r="AH23" s="131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3"/>
    </row>
    <row r="24" spans="1:50" ht="5.45" customHeight="1">
      <c r="A24" s="13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9"/>
      <c r="AC24" s="127"/>
      <c r="AD24" s="87"/>
      <c r="AE24" s="87"/>
      <c r="AF24" s="87"/>
      <c r="AG24" s="87"/>
      <c r="AH24" s="134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6"/>
    </row>
    <row r="25" spans="1:50" ht="12" customHeight="1">
      <c r="A25" s="114" t="s">
        <v>55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6"/>
      <c r="M25" s="152">
        <v>180000</v>
      </c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4"/>
      <c r="AC25" s="126"/>
      <c r="AD25" s="91"/>
      <c r="AE25" s="91"/>
      <c r="AF25" s="91"/>
      <c r="AG25" s="158"/>
      <c r="AH25" s="90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2"/>
    </row>
    <row r="26" spans="1:50" ht="12" customHeight="1">
      <c r="A26" s="117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9"/>
      <c r="M26" s="155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7"/>
      <c r="AC26" s="127"/>
      <c r="AD26" s="87"/>
      <c r="AE26" s="87"/>
      <c r="AF26" s="87"/>
      <c r="AG26" s="159"/>
      <c r="AH26" s="84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85"/>
    </row>
    <row r="27" spans="1:50" ht="18" customHeight="1">
      <c r="A27" s="137" t="s">
        <v>56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9"/>
      <c r="R27" s="126" t="s">
        <v>57</v>
      </c>
      <c r="S27" s="91"/>
      <c r="T27" s="91"/>
      <c r="U27" s="91"/>
      <c r="V27" s="91" t="s">
        <v>58</v>
      </c>
      <c r="W27" s="92"/>
      <c r="X27" s="126" t="s">
        <v>59</v>
      </c>
      <c r="Y27" s="91"/>
      <c r="Z27" s="91"/>
      <c r="AA27" s="91"/>
      <c r="AB27" s="91"/>
      <c r="AC27" s="91"/>
      <c r="AD27" s="91"/>
      <c r="AE27" s="91"/>
      <c r="AF27" s="91"/>
      <c r="AG27" s="158"/>
      <c r="AH27" s="84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85"/>
    </row>
    <row r="28" spans="1:50" ht="17.100000000000001" customHeight="1">
      <c r="A28" s="14">
        <v>1</v>
      </c>
      <c r="B28" s="249" t="s">
        <v>79</v>
      </c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1">
        <v>100</v>
      </c>
      <c r="S28" s="251"/>
      <c r="T28" s="251"/>
      <c r="U28" s="252"/>
      <c r="V28" s="266" t="s">
        <v>58</v>
      </c>
      <c r="W28" s="267"/>
      <c r="X28" s="258">
        <f>M25*R28/100</f>
        <v>180000</v>
      </c>
      <c r="Y28" s="258"/>
      <c r="Z28" s="258"/>
      <c r="AA28" s="258"/>
      <c r="AB28" s="258"/>
      <c r="AC28" s="258"/>
      <c r="AD28" s="258"/>
      <c r="AE28" s="258"/>
      <c r="AF28" s="258"/>
      <c r="AG28" s="259"/>
      <c r="AH28" s="84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85"/>
    </row>
    <row r="29" spans="1:50" ht="17.100000000000001" customHeight="1">
      <c r="A29" s="15">
        <v>2</v>
      </c>
      <c r="B29" s="253"/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60"/>
      <c r="S29" s="260"/>
      <c r="T29" s="260"/>
      <c r="U29" s="260"/>
      <c r="V29" s="260"/>
      <c r="W29" s="260"/>
      <c r="X29" s="256"/>
      <c r="Y29" s="256"/>
      <c r="Z29" s="256"/>
      <c r="AA29" s="256"/>
      <c r="AB29" s="256"/>
      <c r="AC29" s="256"/>
      <c r="AD29" s="256"/>
      <c r="AE29" s="256"/>
      <c r="AF29" s="256"/>
      <c r="AG29" s="257"/>
      <c r="AH29" s="84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85"/>
    </row>
    <row r="30" spans="1:50" ht="17.100000000000001" customHeight="1">
      <c r="A30" s="15">
        <v>3</v>
      </c>
      <c r="B30" s="253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5"/>
      <c r="S30" s="255"/>
      <c r="T30" s="255"/>
      <c r="U30" s="255"/>
      <c r="V30" s="255"/>
      <c r="W30" s="255"/>
      <c r="X30" s="256"/>
      <c r="Y30" s="256"/>
      <c r="Z30" s="256"/>
      <c r="AA30" s="256"/>
      <c r="AB30" s="256"/>
      <c r="AC30" s="256"/>
      <c r="AD30" s="256"/>
      <c r="AE30" s="256"/>
      <c r="AF30" s="256"/>
      <c r="AG30" s="257"/>
      <c r="AH30" s="84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85"/>
    </row>
    <row r="31" spans="1:50" ht="17.100000000000001" customHeight="1">
      <c r="A31" s="15">
        <v>4</v>
      </c>
      <c r="B31" s="253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5"/>
      <c r="S31" s="255"/>
      <c r="T31" s="255"/>
      <c r="U31" s="255"/>
      <c r="V31" s="255"/>
      <c r="W31" s="255"/>
      <c r="X31" s="256"/>
      <c r="Y31" s="256"/>
      <c r="Z31" s="256"/>
      <c r="AA31" s="256"/>
      <c r="AB31" s="256"/>
      <c r="AC31" s="256"/>
      <c r="AD31" s="256"/>
      <c r="AE31" s="256"/>
      <c r="AF31" s="256"/>
      <c r="AG31" s="257"/>
      <c r="AH31" s="84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85"/>
    </row>
    <row r="32" spans="1:50" ht="17.100000000000001" customHeight="1">
      <c r="A32" s="15">
        <v>5</v>
      </c>
      <c r="B32" s="253"/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5"/>
      <c r="S32" s="255"/>
      <c r="T32" s="255"/>
      <c r="U32" s="255"/>
      <c r="V32" s="255"/>
      <c r="W32" s="255"/>
      <c r="X32" s="256"/>
      <c r="Y32" s="256"/>
      <c r="Z32" s="256"/>
      <c r="AA32" s="256"/>
      <c r="AB32" s="256"/>
      <c r="AC32" s="256"/>
      <c r="AD32" s="256"/>
      <c r="AE32" s="256"/>
      <c r="AF32" s="256"/>
      <c r="AG32" s="257"/>
      <c r="AH32" s="84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85"/>
    </row>
    <row r="33" spans="1:50" ht="17.100000000000001" customHeight="1">
      <c r="A33" s="15">
        <v>6</v>
      </c>
      <c r="B33" s="253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5"/>
      <c r="S33" s="255"/>
      <c r="T33" s="255"/>
      <c r="U33" s="255"/>
      <c r="V33" s="255"/>
      <c r="W33" s="255"/>
      <c r="X33" s="256"/>
      <c r="Y33" s="256"/>
      <c r="Z33" s="256"/>
      <c r="AA33" s="256"/>
      <c r="AB33" s="256"/>
      <c r="AC33" s="256"/>
      <c r="AD33" s="256"/>
      <c r="AE33" s="256"/>
      <c r="AF33" s="256"/>
      <c r="AG33" s="257"/>
      <c r="AH33" s="84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85"/>
    </row>
    <row r="34" spans="1:50" ht="17.100000000000001" customHeight="1">
      <c r="A34" s="15">
        <v>7</v>
      </c>
      <c r="B34" s="253"/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5"/>
      <c r="S34" s="255"/>
      <c r="T34" s="255"/>
      <c r="U34" s="255"/>
      <c r="V34" s="255"/>
      <c r="W34" s="255"/>
      <c r="X34" s="256"/>
      <c r="Y34" s="256"/>
      <c r="Z34" s="256"/>
      <c r="AA34" s="256"/>
      <c r="AB34" s="256"/>
      <c r="AC34" s="256"/>
      <c r="AD34" s="256"/>
      <c r="AE34" s="256"/>
      <c r="AF34" s="256"/>
      <c r="AG34" s="257"/>
      <c r="AH34" s="84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85"/>
    </row>
    <row r="35" spans="1:50" ht="17.100000000000001" customHeight="1">
      <c r="A35" s="15">
        <v>8</v>
      </c>
      <c r="B35" s="253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5"/>
      <c r="S35" s="255"/>
      <c r="T35" s="255"/>
      <c r="U35" s="255"/>
      <c r="V35" s="255"/>
      <c r="W35" s="255"/>
      <c r="X35" s="256"/>
      <c r="Y35" s="256"/>
      <c r="Z35" s="256"/>
      <c r="AA35" s="256"/>
      <c r="AB35" s="256"/>
      <c r="AC35" s="256"/>
      <c r="AD35" s="256"/>
      <c r="AE35" s="256"/>
      <c r="AF35" s="256"/>
      <c r="AG35" s="257"/>
      <c r="AH35" s="84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85"/>
    </row>
    <row r="36" spans="1:50" ht="17.100000000000001" customHeight="1">
      <c r="A36" s="16">
        <v>9</v>
      </c>
      <c r="B36" s="261"/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3"/>
      <c r="S36" s="263"/>
      <c r="T36" s="263"/>
      <c r="U36" s="263"/>
      <c r="V36" s="263"/>
      <c r="W36" s="263"/>
      <c r="X36" s="264"/>
      <c r="Y36" s="264"/>
      <c r="Z36" s="264"/>
      <c r="AA36" s="264"/>
      <c r="AB36" s="264"/>
      <c r="AC36" s="264"/>
      <c r="AD36" s="264"/>
      <c r="AE36" s="264"/>
      <c r="AF36" s="264"/>
      <c r="AG36" s="265"/>
      <c r="AH36" s="84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85"/>
    </row>
    <row r="37" spans="1:50" ht="17.100000000000001" customHeight="1">
      <c r="A37" s="185" t="s">
        <v>60</v>
      </c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7"/>
      <c r="S37" s="187"/>
      <c r="T37" s="187"/>
      <c r="U37" s="187"/>
      <c r="V37" s="187"/>
      <c r="W37" s="187"/>
      <c r="X37" s="188">
        <f>ROUNDDOWN(X28*0.1,0)</f>
        <v>18000</v>
      </c>
      <c r="Y37" s="188"/>
      <c r="Z37" s="188"/>
      <c r="AA37" s="188"/>
      <c r="AB37" s="188"/>
      <c r="AC37" s="188"/>
      <c r="AD37" s="188"/>
      <c r="AE37" s="188"/>
      <c r="AF37" s="188"/>
      <c r="AG37" s="189"/>
      <c r="AH37" s="138" t="s">
        <v>61</v>
      </c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9"/>
    </row>
    <row r="38" spans="1:50" ht="17.100000000000001" customHeight="1">
      <c r="A38" s="190" t="s">
        <v>62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2">
        <f>R28</f>
        <v>100</v>
      </c>
      <c r="S38" s="192"/>
      <c r="T38" s="192"/>
      <c r="U38" s="193"/>
      <c r="V38" s="139" t="s">
        <v>58</v>
      </c>
      <c r="W38" s="191"/>
      <c r="X38" s="194">
        <f>SUM(X28:AG37)</f>
        <v>198000</v>
      </c>
      <c r="Y38" s="194"/>
      <c r="Z38" s="194"/>
      <c r="AA38" s="194"/>
      <c r="AB38" s="194"/>
      <c r="AC38" s="194"/>
      <c r="AD38" s="194"/>
      <c r="AE38" s="194"/>
      <c r="AF38" s="194"/>
      <c r="AG38" s="195"/>
      <c r="AH38" s="196" t="s">
        <v>58</v>
      </c>
      <c r="AI38" s="197"/>
      <c r="AJ38" s="197"/>
      <c r="AK38" s="197"/>
      <c r="AL38" s="197"/>
      <c r="AM38" s="198"/>
      <c r="AN38" s="17"/>
      <c r="AO38" s="18"/>
      <c r="AP38" s="19"/>
      <c r="AQ38" s="18"/>
      <c r="AR38" s="20"/>
      <c r="AS38" s="19"/>
      <c r="AT38" s="18"/>
      <c r="AU38" s="20"/>
      <c r="AV38" s="18"/>
      <c r="AW38" s="18"/>
      <c r="AX38" s="21"/>
    </row>
    <row r="39" spans="1:50" ht="17.100000000000001" customHeight="1">
      <c r="A39" s="190" t="s">
        <v>63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9"/>
      <c r="S39" s="199"/>
      <c r="T39" s="199"/>
      <c r="U39" s="200"/>
      <c r="V39" s="139" t="s">
        <v>58</v>
      </c>
      <c r="W39" s="191"/>
      <c r="X39" s="194">
        <f>X38*R39/100</f>
        <v>0</v>
      </c>
      <c r="Y39" s="194"/>
      <c r="Z39" s="194"/>
      <c r="AA39" s="194"/>
      <c r="AB39" s="194"/>
      <c r="AC39" s="194"/>
      <c r="AD39" s="194"/>
      <c r="AE39" s="194"/>
      <c r="AF39" s="194"/>
      <c r="AG39" s="195"/>
      <c r="AH39" s="201" t="s">
        <v>64</v>
      </c>
      <c r="AI39" s="201"/>
      <c r="AJ39" s="201"/>
      <c r="AK39" s="201"/>
      <c r="AL39" s="201"/>
      <c r="AM39" s="202"/>
      <c r="AN39" s="22"/>
      <c r="AO39" s="23"/>
      <c r="AP39" s="24"/>
      <c r="AQ39" s="23"/>
      <c r="AR39" s="25"/>
      <c r="AS39" s="24"/>
      <c r="AT39" s="23"/>
      <c r="AU39" s="25"/>
      <c r="AV39" s="23"/>
      <c r="AW39" s="23"/>
      <c r="AX39" s="26"/>
    </row>
    <row r="40" spans="1:50" ht="17.100000000000001" customHeight="1">
      <c r="A40" s="190" t="s">
        <v>65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203">
        <f>ROUNDUP(X40/M22*100,2)</f>
        <v>0</v>
      </c>
      <c r="S40" s="203"/>
      <c r="T40" s="203"/>
      <c r="U40" s="204"/>
      <c r="V40" s="139" t="s">
        <v>58</v>
      </c>
      <c r="W40" s="191"/>
      <c r="X40" s="205">
        <v>0</v>
      </c>
      <c r="Y40" s="205"/>
      <c r="Z40" s="205"/>
      <c r="AA40" s="205"/>
      <c r="AB40" s="205"/>
      <c r="AC40" s="205"/>
      <c r="AD40" s="205"/>
      <c r="AE40" s="205"/>
      <c r="AF40" s="205"/>
      <c r="AG40" s="206"/>
      <c r="AH40" s="207" t="s">
        <v>66</v>
      </c>
      <c r="AI40" s="208"/>
      <c r="AJ40" s="208"/>
      <c r="AK40" s="208"/>
      <c r="AL40" s="208"/>
      <c r="AM40" s="209"/>
      <c r="AN40" s="22"/>
      <c r="AO40" s="23"/>
      <c r="AP40" s="24"/>
      <c r="AQ40" s="23"/>
      <c r="AR40" s="25"/>
      <c r="AS40" s="24"/>
      <c r="AT40" s="23"/>
      <c r="AU40" s="25"/>
      <c r="AV40" s="23"/>
      <c r="AW40" s="23"/>
      <c r="AX40" s="26"/>
    </row>
    <row r="41" spans="1:50" ht="17.100000000000001" customHeight="1">
      <c r="A41" s="190" t="s">
        <v>67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219">
        <v>100</v>
      </c>
      <c r="S41" s="219"/>
      <c r="T41" s="219"/>
      <c r="U41" s="220"/>
      <c r="V41" s="139" t="s">
        <v>58</v>
      </c>
      <c r="W41" s="191"/>
      <c r="X41" s="205">
        <v>198000</v>
      </c>
      <c r="Y41" s="205"/>
      <c r="Z41" s="205"/>
      <c r="AA41" s="205"/>
      <c r="AB41" s="205"/>
      <c r="AC41" s="205"/>
      <c r="AD41" s="205"/>
      <c r="AE41" s="205"/>
      <c r="AF41" s="205"/>
      <c r="AG41" s="206"/>
      <c r="AH41" s="207" t="s">
        <v>68</v>
      </c>
      <c r="AI41" s="208"/>
      <c r="AJ41" s="208"/>
      <c r="AK41" s="208"/>
      <c r="AL41" s="208"/>
      <c r="AM41" s="209"/>
      <c r="AN41" s="22"/>
      <c r="AO41" s="23"/>
      <c r="AP41" s="24"/>
      <c r="AQ41" s="23"/>
      <c r="AR41" s="25"/>
      <c r="AS41" s="24"/>
      <c r="AT41" s="23"/>
      <c r="AU41" s="25"/>
      <c r="AV41" s="23"/>
      <c r="AW41" s="23"/>
      <c r="AX41" s="26"/>
    </row>
    <row r="42" spans="1:50" ht="17.100000000000001" customHeight="1" thickBot="1">
      <c r="A42" s="221" t="s">
        <v>69</v>
      </c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3">
        <f>100-R40-R41</f>
        <v>0</v>
      </c>
      <c r="S42" s="223"/>
      <c r="T42" s="223"/>
      <c r="U42" s="224"/>
      <c r="V42" s="225" t="s">
        <v>58</v>
      </c>
      <c r="W42" s="222"/>
      <c r="X42" s="226">
        <f>M22-X40-X41</f>
        <v>0</v>
      </c>
      <c r="Y42" s="226"/>
      <c r="Z42" s="226"/>
      <c r="AA42" s="226"/>
      <c r="AB42" s="226"/>
      <c r="AC42" s="226"/>
      <c r="AD42" s="226"/>
      <c r="AE42" s="226"/>
      <c r="AF42" s="226"/>
      <c r="AG42" s="227"/>
      <c r="AH42" s="208" t="s">
        <v>70</v>
      </c>
      <c r="AI42" s="208"/>
      <c r="AJ42" s="208"/>
      <c r="AK42" s="208"/>
      <c r="AL42" s="208"/>
      <c r="AM42" s="209"/>
      <c r="AN42" s="27"/>
      <c r="AO42" s="28"/>
      <c r="AP42" s="29"/>
      <c r="AQ42" s="28"/>
      <c r="AR42" s="30"/>
      <c r="AS42" s="29"/>
      <c r="AT42" s="28"/>
      <c r="AU42" s="30"/>
      <c r="AV42" s="28"/>
      <c r="AW42" s="28"/>
      <c r="AX42" s="31"/>
    </row>
    <row r="43" spans="1:50" ht="17.100000000000001" customHeight="1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210"/>
      <c r="AI43" s="211"/>
      <c r="AJ43" s="211"/>
      <c r="AK43" s="211"/>
      <c r="AL43" s="211"/>
      <c r="AM43" s="211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</row>
    <row r="44" spans="1:50" ht="17.100000000000001" customHeight="1">
      <c r="A44" s="213" t="s">
        <v>71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5"/>
      <c r="Q44" s="215"/>
      <c r="R44" s="215"/>
      <c r="S44" s="215"/>
      <c r="T44" s="215"/>
      <c r="U44" s="215"/>
      <c r="V44" s="215"/>
      <c r="W44" s="215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7"/>
      <c r="AI44" s="218"/>
      <c r="AJ44" s="218"/>
      <c r="AK44" s="218"/>
      <c r="AL44" s="218"/>
      <c r="AM44" s="218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</row>
    <row r="45" spans="1:50" ht="17.100000000000001" customHeight="1">
      <c r="A45" s="213" t="s">
        <v>72</v>
      </c>
      <c r="B45" s="213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28"/>
      <c r="Q45" s="229"/>
      <c r="R45" s="229"/>
      <c r="S45" s="229"/>
      <c r="T45" s="229"/>
      <c r="U45" s="229"/>
      <c r="V45" s="229"/>
      <c r="W45" s="229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7"/>
      <c r="AI45" s="218"/>
      <c r="AJ45" s="218"/>
      <c r="AK45" s="218"/>
      <c r="AL45" s="218"/>
      <c r="AM45" s="218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</row>
    <row r="46" spans="1:50" ht="17.100000000000001" customHeight="1">
      <c r="A46" s="213"/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5"/>
      <c r="Q46" s="230"/>
      <c r="R46" s="230"/>
      <c r="S46" s="230"/>
      <c r="T46" s="230"/>
      <c r="U46" s="230"/>
      <c r="V46" s="230"/>
      <c r="W46" s="230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7"/>
      <c r="AI46" s="218"/>
      <c r="AJ46" s="218"/>
      <c r="AK46" s="218"/>
      <c r="AL46" s="218"/>
      <c r="AM46" s="218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</row>
    <row r="47" spans="1:50">
      <c r="A47" s="213"/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</row>
    <row r="48" spans="1:50" ht="6.6" customHeight="1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</row>
    <row r="49" spans="1:50">
      <c r="A49" s="126" t="s">
        <v>14</v>
      </c>
      <c r="B49" s="91"/>
      <c r="C49" s="91"/>
      <c r="D49" s="91"/>
      <c r="E49" s="92"/>
      <c r="F49" s="126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2"/>
    </row>
    <row r="50" spans="1:50">
      <c r="A50" s="127"/>
      <c r="B50" s="87"/>
      <c r="C50" s="87"/>
      <c r="D50" s="87"/>
      <c r="E50" s="88"/>
      <c r="F50" s="12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8"/>
    </row>
    <row r="51" spans="1:50" ht="6.6" customHeight="1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</row>
    <row r="52" spans="1:50" s="32" customFormat="1" ht="13.5">
      <c r="A52" s="231" t="s">
        <v>73</v>
      </c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 t="s">
        <v>15</v>
      </c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31"/>
      <c r="AG52" s="231"/>
      <c r="AH52" s="231"/>
      <c r="AI52" s="231"/>
      <c r="AJ52" s="231"/>
      <c r="AK52" s="231"/>
      <c r="AL52" s="231"/>
      <c r="AM52" s="231"/>
      <c r="AN52" s="231"/>
      <c r="AO52" s="231"/>
      <c r="AP52" s="231"/>
      <c r="AQ52" s="231" t="s">
        <v>16</v>
      </c>
      <c r="AR52" s="231"/>
      <c r="AS52" s="231"/>
      <c r="AT52" s="231"/>
      <c r="AU52" s="231"/>
      <c r="AV52" s="231"/>
      <c r="AW52" s="231"/>
      <c r="AX52" s="231"/>
    </row>
    <row r="53" spans="1:50" s="32" customFormat="1" ht="12" customHeight="1">
      <c r="A53" s="231"/>
      <c r="B53" s="231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1"/>
      <c r="AE53" s="231"/>
      <c r="AF53" s="231"/>
      <c r="AG53" s="231"/>
      <c r="AH53" s="231"/>
      <c r="AI53" s="231"/>
      <c r="AJ53" s="231"/>
      <c r="AK53" s="231"/>
      <c r="AL53" s="231"/>
      <c r="AM53" s="231"/>
      <c r="AN53" s="231"/>
      <c r="AO53" s="231"/>
      <c r="AP53" s="231"/>
      <c r="AQ53" s="231"/>
      <c r="AR53" s="231"/>
      <c r="AS53" s="231"/>
      <c r="AT53" s="231"/>
      <c r="AU53" s="231"/>
      <c r="AV53" s="231"/>
      <c r="AW53" s="231"/>
      <c r="AX53" s="231"/>
    </row>
    <row r="54" spans="1:50" s="32" customFormat="1" ht="12" customHeight="1">
      <c r="A54" s="231"/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231"/>
      <c r="AW54" s="231"/>
      <c r="AX54" s="231"/>
    </row>
    <row r="55" spans="1:50" s="32" customFormat="1" ht="12" customHeight="1">
      <c r="A55" s="231"/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1"/>
      <c r="AL55" s="231"/>
      <c r="AM55" s="231"/>
      <c r="AN55" s="231"/>
      <c r="AO55" s="231"/>
      <c r="AP55" s="231"/>
      <c r="AQ55" s="231"/>
      <c r="AR55" s="231"/>
      <c r="AS55" s="231"/>
      <c r="AT55" s="231"/>
      <c r="AU55" s="231"/>
      <c r="AV55" s="231"/>
      <c r="AW55" s="231"/>
      <c r="AX55" s="231"/>
    </row>
    <row r="56" spans="1:50" s="32" customFormat="1" ht="12" customHeight="1">
      <c r="A56" s="231"/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1"/>
      <c r="AL56" s="231"/>
      <c r="AM56" s="231"/>
      <c r="AN56" s="231"/>
      <c r="AO56" s="231"/>
      <c r="AP56" s="231"/>
      <c r="AQ56" s="231"/>
      <c r="AR56" s="231"/>
      <c r="AS56" s="231"/>
      <c r="AT56" s="231"/>
      <c r="AU56" s="231"/>
      <c r="AV56" s="231"/>
      <c r="AW56" s="231"/>
      <c r="AX56" s="231"/>
    </row>
    <row r="57" spans="1:50" s="32" customFormat="1" ht="12" customHeight="1">
      <c r="A57" s="231"/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231"/>
      <c r="AU57" s="231"/>
      <c r="AV57" s="231"/>
      <c r="AW57" s="231"/>
      <c r="AX57" s="231"/>
    </row>
  </sheetData>
  <mergeCells count="161">
    <mergeCell ref="AQ52:AX52"/>
    <mergeCell ref="A53:G57"/>
    <mergeCell ref="H53:N57"/>
    <mergeCell ref="O53:U57"/>
    <mergeCell ref="V53:AB57"/>
    <mergeCell ref="AC53:AI57"/>
    <mergeCell ref="AJ53:AP57"/>
    <mergeCell ref="AQ53:AX57"/>
    <mergeCell ref="A52:G52"/>
    <mergeCell ref="H52:N52"/>
    <mergeCell ref="O52:U52"/>
    <mergeCell ref="V52:AB52"/>
    <mergeCell ref="AC52:AI52"/>
    <mergeCell ref="AJ52:AP52"/>
    <mergeCell ref="A47:O47"/>
    <mergeCell ref="P47:AX47"/>
    <mergeCell ref="A48:AX48"/>
    <mergeCell ref="A49:E50"/>
    <mergeCell ref="F49:AX50"/>
    <mergeCell ref="A51:AX51"/>
    <mergeCell ref="A45:O45"/>
    <mergeCell ref="P45:W45"/>
    <mergeCell ref="X45:AG45"/>
    <mergeCell ref="AH45:AM45"/>
    <mergeCell ref="AN45:AX45"/>
    <mergeCell ref="A46:O46"/>
    <mergeCell ref="P46:W46"/>
    <mergeCell ref="X46:AG46"/>
    <mergeCell ref="AH46:AM46"/>
    <mergeCell ref="AN46:AX46"/>
    <mergeCell ref="A43:AG43"/>
    <mergeCell ref="AH43:AM43"/>
    <mergeCell ref="AN43:AX43"/>
    <mergeCell ref="A44:O44"/>
    <mergeCell ref="P44:W44"/>
    <mergeCell ref="X44:AG44"/>
    <mergeCell ref="AH44:AM44"/>
    <mergeCell ref="AN44:AX44"/>
    <mergeCell ref="A41:Q41"/>
    <mergeCell ref="R41:U41"/>
    <mergeCell ref="V41:W41"/>
    <mergeCell ref="X41:AG41"/>
    <mergeCell ref="AH41:AM41"/>
    <mergeCell ref="A42:Q42"/>
    <mergeCell ref="R42:U42"/>
    <mergeCell ref="V42:W42"/>
    <mergeCell ref="X42:AG42"/>
    <mergeCell ref="AH42:AM42"/>
    <mergeCell ref="A39:Q39"/>
    <mergeCell ref="R39:U39"/>
    <mergeCell ref="V39:W39"/>
    <mergeCell ref="X39:AG39"/>
    <mergeCell ref="AH39:AM39"/>
    <mergeCell ref="A40:Q40"/>
    <mergeCell ref="R40:U40"/>
    <mergeCell ref="V40:W40"/>
    <mergeCell ref="X40:AG40"/>
    <mergeCell ref="AH40:AM40"/>
    <mergeCell ref="A37:Q37"/>
    <mergeCell ref="R37:W37"/>
    <mergeCell ref="X37:AG37"/>
    <mergeCell ref="AH37:AX37"/>
    <mergeCell ref="A38:Q38"/>
    <mergeCell ref="R38:U38"/>
    <mergeCell ref="V38:W38"/>
    <mergeCell ref="X38:AG38"/>
    <mergeCell ref="AH38:AM38"/>
    <mergeCell ref="B35:Q35"/>
    <mergeCell ref="R35:W35"/>
    <mergeCell ref="X35:AG35"/>
    <mergeCell ref="B36:Q36"/>
    <mergeCell ref="R36:W36"/>
    <mergeCell ref="X36:AG36"/>
    <mergeCell ref="B33:Q33"/>
    <mergeCell ref="R33:W33"/>
    <mergeCell ref="X33:AG33"/>
    <mergeCell ref="B34:Q34"/>
    <mergeCell ref="R34:W34"/>
    <mergeCell ref="X34:AG34"/>
    <mergeCell ref="A25:L26"/>
    <mergeCell ref="M25:AB26"/>
    <mergeCell ref="AC25:AG26"/>
    <mergeCell ref="AH25:AX36"/>
    <mergeCell ref="A27:Q27"/>
    <mergeCell ref="R27:U27"/>
    <mergeCell ref="V27:W27"/>
    <mergeCell ref="X27:AG27"/>
    <mergeCell ref="B28:Q28"/>
    <mergeCell ref="R28:U28"/>
    <mergeCell ref="B31:Q31"/>
    <mergeCell ref="R31:W31"/>
    <mergeCell ref="X31:AG31"/>
    <mergeCell ref="B32:Q32"/>
    <mergeCell ref="R32:W32"/>
    <mergeCell ref="X32:AG32"/>
    <mergeCell ref="V28:W28"/>
    <mergeCell ref="X28:AG28"/>
    <mergeCell ref="B29:Q29"/>
    <mergeCell ref="R29:W29"/>
    <mergeCell ref="X29:AG29"/>
    <mergeCell ref="B30:Q30"/>
    <mergeCell ref="R30:W30"/>
    <mergeCell ref="X30:AG30"/>
    <mergeCell ref="AO20:AX21"/>
    <mergeCell ref="A22:L23"/>
    <mergeCell ref="M22:AB23"/>
    <mergeCell ref="AC22:AG24"/>
    <mergeCell ref="AH22:AX24"/>
    <mergeCell ref="A24:AB24"/>
    <mergeCell ref="AB18:AG19"/>
    <mergeCell ref="AH18:AK18"/>
    <mergeCell ref="AN18:AP18"/>
    <mergeCell ref="AS18:AV18"/>
    <mergeCell ref="AH19:AX19"/>
    <mergeCell ref="A20:F21"/>
    <mergeCell ref="G20:W21"/>
    <mergeCell ref="X20:AA21"/>
    <mergeCell ref="AB20:AJ21"/>
    <mergeCell ref="AK20:AN21"/>
    <mergeCell ref="A13:W16"/>
    <mergeCell ref="X13:AA14"/>
    <mergeCell ref="X15:AA15"/>
    <mergeCell ref="X16:AA19"/>
    <mergeCell ref="A17:F18"/>
    <mergeCell ref="G17:W18"/>
    <mergeCell ref="AL9:AM9"/>
    <mergeCell ref="AN9:AX9"/>
    <mergeCell ref="A10:B12"/>
    <mergeCell ref="C10:F11"/>
    <mergeCell ref="G10:V11"/>
    <mergeCell ref="W10:W11"/>
    <mergeCell ref="X10:AA11"/>
    <mergeCell ref="AB10:AX17"/>
    <mergeCell ref="C12:W12"/>
    <mergeCell ref="X12:AA12"/>
    <mergeCell ref="A7:P7"/>
    <mergeCell ref="AF7:AX7"/>
    <mergeCell ref="A8:AX8"/>
    <mergeCell ref="A9:W9"/>
    <mergeCell ref="X9:AA9"/>
    <mergeCell ref="AB9:AC9"/>
    <mergeCell ref="AD9:AE9"/>
    <mergeCell ref="AF9:AG9"/>
    <mergeCell ref="AH9:AI9"/>
    <mergeCell ref="AJ9:AK9"/>
    <mergeCell ref="AS3:AU3"/>
    <mergeCell ref="AV3:AW3"/>
    <mergeCell ref="A4:AX4"/>
    <mergeCell ref="A5:Y5"/>
    <mergeCell ref="Z5:AX5"/>
    <mergeCell ref="A6:AX6"/>
    <mergeCell ref="A1:K1"/>
    <mergeCell ref="L1:AF1"/>
    <mergeCell ref="AH1:AK1"/>
    <mergeCell ref="AL1:AX1"/>
    <mergeCell ref="A2:AX2"/>
    <mergeCell ref="A3:AD3"/>
    <mergeCell ref="AE3:AK3"/>
    <mergeCell ref="AL3:AM3"/>
    <mergeCell ref="AN3:AP3"/>
    <mergeCell ref="AQ3:AR3"/>
  </mergeCells>
  <phoneticPr fontId="1"/>
  <pageMargins left="0.74803149606299213" right="0.59055118110236227" top="0.59055118110236227" bottom="0.31496062992125984" header="0.31496062992125984" footer="0.23622047244094491"/>
  <pageSetup paperSize="9" orientation="portrait" blackAndWhite="1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731F8-E74F-4FB8-9547-8C044C47DD14}">
  <sheetPr>
    <tabColor theme="7" tint="0.39997558519241921"/>
  </sheetPr>
  <dimension ref="B1:BZ55"/>
  <sheetViews>
    <sheetView showGridLines="0" tabSelected="1" topLeftCell="B1" zoomScale="130" zoomScaleNormal="130" zoomScaleSheetLayoutView="115" workbookViewId="0">
      <pane xSplit="8" ySplit="8" topLeftCell="J9" activePane="bottomRight" state="frozen"/>
      <selection activeCell="B1" sqref="B1"/>
      <selection pane="topRight" activeCell="J1" sqref="J1"/>
      <selection pane="bottomLeft" activeCell="B9" sqref="B9"/>
      <selection pane="bottomRight" activeCell="AD25" sqref="AD25:AG25"/>
    </sheetView>
  </sheetViews>
  <sheetFormatPr defaultColWidth="8.625" defaultRowHeight="18.75"/>
  <cols>
    <col min="1" max="1" width="0" style="1" hidden="1" customWidth="1"/>
    <col min="2" max="2" width="5.25" style="1" customWidth="1"/>
    <col min="3" max="3" width="5.125" style="1" customWidth="1"/>
    <col min="4" max="4" width="6.5" style="1" customWidth="1"/>
    <col min="5" max="5" width="6.25" style="1" customWidth="1"/>
    <col min="6" max="6" width="6.375" style="1" customWidth="1"/>
    <col min="7" max="7" width="5.25" style="1" customWidth="1"/>
    <col min="8" max="8" width="8.25" style="1" customWidth="1"/>
    <col min="9" max="9" width="4.375" style="1" customWidth="1"/>
    <col min="10" max="58" width="1.875" style="1" customWidth="1"/>
    <col min="59" max="59" width="7.125" style="1" customWidth="1"/>
    <col min="60" max="60" width="1.75" style="1" customWidth="1"/>
    <col min="61" max="61" width="4.875" style="1" hidden="1" customWidth="1"/>
    <col min="62" max="65" width="1.75" style="1" customWidth="1"/>
    <col min="66" max="66" width="5.25" style="1" hidden="1" customWidth="1"/>
    <col min="67" max="76" width="1.75" style="1" customWidth="1"/>
    <col min="77" max="16384" width="8.625" style="1"/>
  </cols>
  <sheetData>
    <row r="1" spans="2:78" ht="33">
      <c r="B1" s="42"/>
      <c r="C1" s="42"/>
      <c r="D1" s="42"/>
      <c r="E1" s="42"/>
      <c r="F1" s="42"/>
      <c r="G1" s="42"/>
      <c r="H1" s="42"/>
      <c r="I1" s="42"/>
      <c r="J1" s="330" t="s">
        <v>93</v>
      </c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  <c r="AQ1" s="331"/>
      <c r="AR1" s="331"/>
      <c r="AS1" s="331"/>
      <c r="AT1" s="331"/>
      <c r="AU1" s="333" t="s">
        <v>0</v>
      </c>
      <c r="AV1" s="333"/>
      <c r="AW1" s="336"/>
      <c r="AX1" s="336"/>
      <c r="AY1" s="336"/>
      <c r="AZ1" s="333" t="s">
        <v>1</v>
      </c>
      <c r="BA1" s="333"/>
      <c r="BB1" s="336"/>
      <c r="BC1" s="336"/>
      <c r="BD1" s="336"/>
      <c r="BE1" s="335" t="s">
        <v>2</v>
      </c>
      <c r="BF1" s="335"/>
      <c r="BG1" s="42"/>
      <c r="BH1" s="42"/>
      <c r="BI1" s="42"/>
      <c r="BJ1" s="42"/>
      <c r="BK1" s="42"/>
      <c r="BL1" s="42"/>
      <c r="BM1" s="42"/>
      <c r="BN1" s="45">
        <v>0.1</v>
      </c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</row>
    <row r="2" spans="2:78" ht="7.15" customHeight="1">
      <c r="B2" s="42"/>
      <c r="C2" s="42"/>
      <c r="D2" s="42"/>
      <c r="E2" s="42"/>
      <c r="F2" s="42"/>
      <c r="G2" s="42"/>
      <c r="H2" s="42"/>
      <c r="I2" s="4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  <c r="AX2" s="332"/>
      <c r="AY2" s="332"/>
      <c r="AZ2" s="332"/>
      <c r="BA2" s="332"/>
      <c r="BB2" s="332"/>
      <c r="BC2" s="332"/>
      <c r="BD2" s="332"/>
      <c r="BE2" s="332"/>
      <c r="BF2" s="332"/>
      <c r="BG2" s="42"/>
      <c r="BH2" s="42"/>
      <c r="BI2" s="42"/>
      <c r="BJ2" s="42"/>
      <c r="BK2" s="42"/>
      <c r="BL2" s="42"/>
      <c r="BM2" s="42"/>
      <c r="BN2" s="45">
        <v>0.08</v>
      </c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2:78">
      <c r="B3" s="42"/>
      <c r="C3" s="46"/>
      <c r="D3" s="46"/>
      <c r="E3" s="46"/>
      <c r="F3" s="46"/>
      <c r="G3" s="46"/>
      <c r="H3" s="46"/>
      <c r="I3" s="42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  <c r="AH3" s="333"/>
      <c r="AI3" s="333"/>
      <c r="AJ3" s="333"/>
      <c r="AK3" s="333"/>
      <c r="AL3" s="333"/>
      <c r="AM3" s="333"/>
      <c r="AN3" s="61"/>
      <c r="AO3" s="61"/>
      <c r="AP3" s="61"/>
      <c r="AQ3" s="61"/>
      <c r="AR3" s="61"/>
      <c r="AS3" s="61"/>
      <c r="AT3" s="61"/>
      <c r="AU3" s="333"/>
      <c r="AV3" s="333"/>
      <c r="AW3" s="334"/>
      <c r="AX3" s="334"/>
      <c r="AY3" s="334"/>
      <c r="AZ3" s="333"/>
      <c r="BA3" s="333"/>
      <c r="BB3" s="334"/>
      <c r="BC3" s="334"/>
      <c r="BD3" s="334"/>
      <c r="BE3" s="335"/>
      <c r="BF3" s="335"/>
      <c r="BG3" s="42"/>
      <c r="BH3" s="42"/>
      <c r="BI3" s="42"/>
      <c r="BJ3" s="42"/>
      <c r="BK3" s="44"/>
      <c r="BL3" s="42"/>
      <c r="BM3" s="42"/>
      <c r="BN3" s="45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2:78" ht="6" customHeight="1">
      <c r="B4" s="42"/>
      <c r="C4" s="46"/>
      <c r="D4" s="46"/>
      <c r="E4" s="46"/>
      <c r="F4" s="46"/>
      <c r="G4" s="46"/>
      <c r="H4" s="46"/>
      <c r="I4" s="42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333"/>
      <c r="AL4" s="333"/>
      <c r="AM4" s="333"/>
      <c r="AN4" s="333"/>
      <c r="AO4" s="333"/>
      <c r="AP4" s="333"/>
      <c r="AQ4" s="333"/>
      <c r="AR4" s="333"/>
      <c r="AS4" s="333"/>
      <c r="AT4" s="333"/>
      <c r="AU4" s="333"/>
      <c r="AV4" s="333"/>
      <c r="AW4" s="333"/>
      <c r="AX4" s="333"/>
      <c r="AY4" s="333"/>
      <c r="AZ4" s="333"/>
      <c r="BA4" s="333"/>
      <c r="BB4" s="333"/>
      <c r="BC4" s="333"/>
      <c r="BD4" s="333"/>
      <c r="BE4" s="333"/>
      <c r="BF4" s="333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2:78" ht="30">
      <c r="B5" s="42"/>
      <c r="C5" s="46"/>
      <c r="D5" s="46"/>
      <c r="E5" s="46"/>
      <c r="F5" s="46"/>
      <c r="G5" s="46"/>
      <c r="H5" s="46"/>
      <c r="I5" s="42"/>
      <c r="J5" s="337" t="s">
        <v>4</v>
      </c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A5" s="337"/>
      <c r="AB5" s="337"/>
      <c r="AC5" s="337"/>
      <c r="AD5" s="337"/>
      <c r="AE5" s="337"/>
      <c r="AF5" s="337"/>
      <c r="AG5" s="337"/>
      <c r="AH5" s="337"/>
      <c r="AI5" s="333"/>
      <c r="AJ5" s="333"/>
      <c r="AK5" s="333"/>
      <c r="AL5" s="333"/>
      <c r="AM5" s="333"/>
      <c r="AN5" s="333"/>
      <c r="AO5" s="333"/>
      <c r="AP5" s="333"/>
      <c r="AQ5" s="333"/>
      <c r="AR5" s="333"/>
      <c r="AS5" s="333"/>
      <c r="AT5" s="333"/>
      <c r="AU5" s="333"/>
      <c r="AV5" s="333"/>
      <c r="AW5" s="333"/>
      <c r="AX5" s="333"/>
      <c r="AY5" s="333"/>
      <c r="AZ5" s="333"/>
      <c r="BA5" s="333"/>
      <c r="BB5" s="333"/>
      <c r="BC5" s="333"/>
      <c r="BD5" s="333"/>
      <c r="BE5" s="333"/>
      <c r="BF5" s="333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</row>
    <row r="6" spans="2:78" ht="6" customHeight="1">
      <c r="B6" s="42"/>
      <c r="C6" s="46"/>
      <c r="D6" s="46"/>
      <c r="E6" s="46"/>
      <c r="F6" s="46"/>
      <c r="G6" s="46"/>
      <c r="H6" s="46"/>
      <c r="I6" s="42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  <c r="AK6" s="333"/>
      <c r="AL6" s="333"/>
      <c r="AM6" s="333"/>
      <c r="AN6" s="333"/>
      <c r="AO6" s="333"/>
      <c r="AP6" s="333"/>
      <c r="AQ6" s="333"/>
      <c r="AR6" s="333"/>
      <c r="AS6" s="333"/>
      <c r="AT6" s="333"/>
      <c r="AU6" s="333"/>
      <c r="AV6" s="333"/>
      <c r="AW6" s="333"/>
      <c r="AX6" s="333"/>
      <c r="AY6" s="333"/>
      <c r="AZ6" s="333"/>
      <c r="BA6" s="333"/>
      <c r="BB6" s="333"/>
      <c r="BC6" s="333"/>
      <c r="BD6" s="333"/>
      <c r="BE6" s="333"/>
      <c r="BF6" s="333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</row>
    <row r="7" spans="2:78">
      <c r="B7" s="42"/>
      <c r="C7" s="46"/>
      <c r="D7" s="46"/>
      <c r="E7" s="46"/>
      <c r="F7" s="46"/>
      <c r="G7" s="46"/>
      <c r="H7" s="46"/>
      <c r="I7" s="42"/>
      <c r="J7" s="337" t="s">
        <v>83</v>
      </c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/>
      <c r="W7" s="337"/>
      <c r="X7" s="337"/>
      <c r="Y7" s="337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</row>
    <row r="8" spans="2:78" ht="10.9" customHeight="1" thickBot="1">
      <c r="B8" s="42"/>
      <c r="C8" s="46"/>
      <c r="D8" s="46"/>
      <c r="E8" s="46"/>
      <c r="F8" s="46"/>
      <c r="G8" s="46"/>
      <c r="H8" s="46"/>
      <c r="I8" s="42"/>
      <c r="J8" s="338"/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3"/>
      <c r="AH8" s="333"/>
      <c r="AI8" s="333"/>
      <c r="AJ8" s="333"/>
      <c r="AK8" s="338"/>
      <c r="AL8" s="338"/>
      <c r="AM8" s="338"/>
      <c r="AN8" s="338"/>
      <c r="AO8" s="338"/>
      <c r="AP8" s="338"/>
      <c r="AQ8" s="338"/>
      <c r="AR8" s="338"/>
      <c r="AS8" s="338"/>
      <c r="AT8" s="338"/>
      <c r="AU8" s="338"/>
      <c r="AV8" s="338"/>
      <c r="AW8" s="275"/>
      <c r="AX8" s="275"/>
      <c r="AY8" s="338"/>
      <c r="AZ8" s="338"/>
      <c r="BA8" s="338"/>
      <c r="BB8" s="338"/>
      <c r="BC8" s="338"/>
      <c r="BD8" s="338"/>
      <c r="BE8" s="338"/>
      <c r="BF8" s="338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</row>
    <row r="9" spans="2:78" ht="22.15" customHeight="1">
      <c r="B9" s="42"/>
      <c r="C9" s="46"/>
      <c r="D9" s="46"/>
      <c r="E9" s="46"/>
      <c r="F9" s="46"/>
      <c r="G9" s="46"/>
      <c r="H9" s="46"/>
      <c r="I9" s="42"/>
      <c r="J9" s="339"/>
      <c r="K9" s="340"/>
      <c r="L9" s="340"/>
      <c r="M9" s="340"/>
      <c r="N9" s="340"/>
      <c r="O9" s="340"/>
      <c r="P9" s="340"/>
      <c r="Q9" s="340"/>
      <c r="R9" s="340"/>
      <c r="S9" s="340"/>
      <c r="T9" s="340"/>
      <c r="U9" s="340"/>
      <c r="V9" s="340"/>
      <c r="W9" s="340"/>
      <c r="X9" s="340"/>
      <c r="Y9" s="340"/>
      <c r="Z9" s="340"/>
      <c r="AA9" s="340"/>
      <c r="AB9" s="340"/>
      <c r="AC9" s="340"/>
      <c r="AD9" s="340"/>
      <c r="AE9" s="340"/>
      <c r="AF9" s="341"/>
      <c r="AG9" s="342" t="s">
        <v>7</v>
      </c>
      <c r="AH9" s="343"/>
      <c r="AI9" s="343"/>
      <c r="AJ9" s="344"/>
      <c r="AK9" s="82"/>
      <c r="AL9" s="83"/>
      <c r="AM9" s="82"/>
      <c r="AN9" s="83"/>
      <c r="AO9" s="82"/>
      <c r="AP9" s="83"/>
      <c r="AQ9" s="82"/>
      <c r="AR9" s="83"/>
      <c r="AS9" s="82"/>
      <c r="AT9" s="83"/>
      <c r="AU9" s="82"/>
      <c r="AV9" s="83"/>
      <c r="AW9" s="35"/>
      <c r="AX9" s="35"/>
      <c r="AY9" s="35"/>
      <c r="AZ9" s="35"/>
      <c r="BA9" s="35"/>
      <c r="BB9" s="35"/>
      <c r="BC9" s="35"/>
      <c r="BD9" s="35"/>
      <c r="BE9" s="35"/>
      <c r="BF9" s="36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</row>
    <row r="10" spans="2:78" ht="13.15" customHeight="1">
      <c r="B10" s="42"/>
      <c r="C10" s="46"/>
      <c r="D10" s="46"/>
      <c r="E10" s="46"/>
      <c r="F10" s="46"/>
      <c r="G10" s="46"/>
      <c r="H10" s="46"/>
      <c r="I10" s="42"/>
      <c r="J10" s="307"/>
      <c r="K10" s="275"/>
      <c r="L10" s="285" t="s">
        <v>8</v>
      </c>
      <c r="M10" s="285"/>
      <c r="N10" s="285"/>
      <c r="O10" s="285"/>
      <c r="P10" s="308">
        <f>AS45</f>
        <v>0</v>
      </c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10"/>
      <c r="AF10" s="277"/>
      <c r="AG10" s="314" t="s">
        <v>9</v>
      </c>
      <c r="AH10" s="315"/>
      <c r="AI10" s="315"/>
      <c r="AJ10" s="316"/>
      <c r="AK10" s="269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1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</row>
    <row r="11" spans="2:78">
      <c r="B11" s="42"/>
      <c r="C11" s="46"/>
      <c r="D11" s="46"/>
      <c r="E11" s="46"/>
      <c r="F11" s="46"/>
      <c r="G11" s="46"/>
      <c r="H11" s="46"/>
      <c r="I11" s="42"/>
      <c r="J11" s="307"/>
      <c r="K11" s="275"/>
      <c r="L11" s="285"/>
      <c r="M11" s="285"/>
      <c r="N11" s="285"/>
      <c r="O11" s="285"/>
      <c r="P11" s="311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3"/>
      <c r="AF11" s="277"/>
      <c r="AG11" s="314"/>
      <c r="AH11" s="315"/>
      <c r="AI11" s="315"/>
      <c r="AJ11" s="316"/>
      <c r="AK11" s="269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1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</row>
    <row r="12" spans="2:78" ht="13.15" customHeight="1">
      <c r="B12" s="42"/>
      <c r="C12" s="42"/>
      <c r="D12" s="42"/>
      <c r="E12" s="42"/>
      <c r="F12" s="42"/>
      <c r="G12" s="42"/>
      <c r="H12" s="42"/>
      <c r="I12" s="42"/>
      <c r="J12" s="307"/>
      <c r="K12" s="275"/>
      <c r="L12" s="578" t="s">
        <v>114</v>
      </c>
      <c r="M12" s="578"/>
      <c r="N12" s="578"/>
      <c r="O12" s="578"/>
      <c r="P12" s="579"/>
      <c r="Q12" s="579"/>
      <c r="R12" s="579"/>
      <c r="S12" s="579"/>
      <c r="T12" s="579"/>
      <c r="U12" s="579"/>
      <c r="V12" s="579"/>
      <c r="W12" s="579"/>
      <c r="X12" s="579"/>
      <c r="Y12" s="579"/>
      <c r="Z12" s="579"/>
      <c r="AA12" s="579"/>
      <c r="AB12" s="579"/>
      <c r="AC12" s="579"/>
      <c r="AD12" s="579"/>
      <c r="AE12" s="579"/>
      <c r="AF12" s="580"/>
      <c r="AG12" s="314"/>
      <c r="AH12" s="315"/>
      <c r="AI12" s="315"/>
      <c r="AJ12" s="316"/>
      <c r="AK12" s="269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1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</row>
    <row r="13" spans="2:78" ht="13.5" customHeight="1">
      <c r="B13" s="42"/>
      <c r="C13" s="42"/>
      <c r="D13" s="42"/>
      <c r="E13" s="42"/>
      <c r="F13" s="42"/>
      <c r="G13" s="42"/>
      <c r="H13" s="42"/>
      <c r="I13" s="42"/>
      <c r="J13" s="278" t="s">
        <v>92</v>
      </c>
      <c r="K13" s="279"/>
      <c r="L13" s="279"/>
      <c r="M13" s="279"/>
      <c r="N13" s="279"/>
      <c r="O13" s="279"/>
      <c r="P13" s="279"/>
      <c r="Q13" s="279"/>
      <c r="R13" s="279"/>
      <c r="S13" s="279"/>
      <c r="T13" s="279"/>
      <c r="U13" s="279"/>
      <c r="V13" s="279"/>
      <c r="W13" s="279"/>
      <c r="X13" s="279"/>
      <c r="Y13" s="279"/>
      <c r="Z13" s="279"/>
      <c r="AA13" s="279"/>
      <c r="AB13" s="279"/>
      <c r="AC13" s="279"/>
      <c r="AD13" s="279"/>
      <c r="AE13" s="279"/>
      <c r="AF13" s="280"/>
      <c r="AG13" s="284" t="s">
        <v>10</v>
      </c>
      <c r="AH13" s="285"/>
      <c r="AI13" s="285"/>
      <c r="AJ13" s="286"/>
      <c r="AK13" s="269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1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</row>
    <row r="14" spans="2:78" ht="14.25" customHeight="1">
      <c r="B14" s="42"/>
      <c r="C14" s="42"/>
      <c r="D14" s="42"/>
      <c r="E14" s="42"/>
      <c r="F14" s="42"/>
      <c r="G14" s="42"/>
      <c r="H14" s="42"/>
      <c r="I14" s="42"/>
      <c r="J14" s="281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3"/>
      <c r="AG14" s="284"/>
      <c r="AH14" s="285"/>
      <c r="AI14" s="285"/>
      <c r="AJ14" s="286"/>
      <c r="AK14" s="269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1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</row>
    <row r="15" spans="2:78" ht="13.15" customHeight="1">
      <c r="B15" s="42"/>
      <c r="C15" s="42"/>
      <c r="D15" s="42"/>
      <c r="E15" s="42"/>
      <c r="F15" s="42"/>
      <c r="G15" s="42"/>
      <c r="H15" s="42"/>
      <c r="I15" s="42"/>
      <c r="J15" s="281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3"/>
      <c r="AG15" s="284"/>
      <c r="AH15" s="285"/>
      <c r="AI15" s="285"/>
      <c r="AJ15" s="286"/>
      <c r="AK15" s="269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1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</row>
    <row r="16" spans="2:78" ht="13.5" customHeight="1">
      <c r="B16" s="42"/>
      <c r="C16" s="42"/>
      <c r="D16" s="42"/>
      <c r="E16" s="42"/>
      <c r="F16" s="42"/>
      <c r="G16" s="42"/>
      <c r="H16" s="42"/>
      <c r="I16" s="42"/>
      <c r="J16" s="281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3"/>
      <c r="AG16" s="287"/>
      <c r="AH16" s="288"/>
      <c r="AI16" s="288"/>
      <c r="AJ16" s="289"/>
      <c r="AK16" s="272"/>
      <c r="AL16" s="273"/>
      <c r="AM16" s="273"/>
      <c r="AN16" s="273"/>
      <c r="AO16" s="273"/>
      <c r="AP16" s="273"/>
      <c r="AQ16" s="273"/>
      <c r="AR16" s="273"/>
      <c r="AS16" s="273"/>
      <c r="AT16" s="273"/>
      <c r="AU16" s="273"/>
      <c r="AV16" s="273"/>
      <c r="AW16" s="273"/>
      <c r="AX16" s="273"/>
      <c r="AY16" s="273"/>
      <c r="AZ16" s="273"/>
      <c r="BA16" s="273"/>
      <c r="BB16" s="273"/>
      <c r="BC16" s="273"/>
      <c r="BD16" s="273"/>
      <c r="BE16" s="273"/>
      <c r="BF16" s="274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</row>
    <row r="17" spans="2:78" ht="13.5" customHeight="1">
      <c r="B17" s="42"/>
      <c r="C17" s="42"/>
      <c r="D17" s="42"/>
      <c r="E17" s="42"/>
      <c r="F17" s="42"/>
      <c r="G17" s="42"/>
      <c r="H17" s="42"/>
      <c r="I17" s="42"/>
      <c r="J17" s="37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9"/>
      <c r="AG17" s="320" t="s">
        <v>85</v>
      </c>
      <c r="AH17" s="321"/>
      <c r="AI17" s="321"/>
      <c r="AJ17" s="321"/>
      <c r="AK17" s="321"/>
      <c r="AL17" s="321"/>
      <c r="AM17" s="321"/>
      <c r="AN17" s="321"/>
      <c r="AO17" s="321"/>
      <c r="AP17" s="321"/>
      <c r="AQ17" s="321"/>
      <c r="AR17" s="321"/>
      <c r="AS17" s="321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4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</row>
    <row r="18" spans="2:78">
      <c r="B18" s="42"/>
      <c r="C18" s="42"/>
      <c r="D18" s="42"/>
      <c r="E18" s="42"/>
      <c r="F18" s="42"/>
      <c r="G18" s="42"/>
      <c r="H18" s="42"/>
      <c r="I18" s="42"/>
      <c r="J18" s="363" t="s">
        <v>88</v>
      </c>
      <c r="K18" s="361"/>
      <c r="L18" s="361"/>
      <c r="M18" s="361"/>
      <c r="N18" s="361"/>
      <c r="O18" s="361"/>
      <c r="P18" s="361"/>
      <c r="Q18" s="361"/>
      <c r="R18" s="362"/>
      <c r="S18" s="360" t="s">
        <v>90</v>
      </c>
      <c r="T18" s="361"/>
      <c r="U18" s="361"/>
      <c r="V18" s="361"/>
      <c r="W18" s="361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7"/>
      <c r="AN18" s="301" t="s">
        <v>12</v>
      </c>
      <c r="AO18" s="302"/>
      <c r="AP18" s="303"/>
      <c r="AQ18" s="290"/>
      <c r="AR18" s="290"/>
      <c r="AS18" s="290"/>
      <c r="AT18" s="290"/>
      <c r="AU18" s="290"/>
      <c r="AV18" s="290"/>
      <c r="AW18" s="317"/>
      <c r="AX18" s="301" t="s">
        <v>13</v>
      </c>
      <c r="AY18" s="302"/>
      <c r="AZ18" s="303"/>
      <c r="BA18" s="290"/>
      <c r="BB18" s="290"/>
      <c r="BC18" s="290"/>
      <c r="BD18" s="290"/>
      <c r="BE18" s="290"/>
      <c r="BF18" s="291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</row>
    <row r="19" spans="2:78">
      <c r="B19" s="42"/>
      <c r="C19" s="42"/>
      <c r="D19" s="42"/>
      <c r="E19" s="42"/>
      <c r="F19" s="42"/>
      <c r="G19" s="42"/>
      <c r="H19" s="42"/>
      <c r="I19" s="42"/>
      <c r="J19" s="364" t="s">
        <v>91</v>
      </c>
      <c r="K19" s="87"/>
      <c r="L19" s="87"/>
      <c r="M19" s="150"/>
      <c r="N19" s="150"/>
      <c r="O19" s="150"/>
      <c r="P19" s="150"/>
      <c r="Q19" s="150"/>
      <c r="R19" s="366"/>
      <c r="S19" s="514"/>
      <c r="T19" s="564"/>
      <c r="U19" s="564"/>
      <c r="V19" s="564"/>
      <c r="W19" s="564"/>
      <c r="X19" s="564"/>
      <c r="Y19" s="564"/>
      <c r="Z19" s="564"/>
      <c r="AA19" s="564"/>
      <c r="AB19" s="564"/>
      <c r="AC19" s="564"/>
      <c r="AD19" s="564"/>
      <c r="AE19" s="564"/>
      <c r="AF19" s="564"/>
      <c r="AG19" s="564"/>
      <c r="AH19" s="564"/>
      <c r="AI19" s="564"/>
      <c r="AJ19" s="564"/>
      <c r="AK19" s="564"/>
      <c r="AL19" s="564"/>
      <c r="AM19" s="565"/>
      <c r="AN19" s="304"/>
      <c r="AO19" s="305"/>
      <c r="AP19" s="306"/>
      <c r="AQ19" s="292"/>
      <c r="AR19" s="292"/>
      <c r="AS19" s="292"/>
      <c r="AT19" s="292"/>
      <c r="AU19" s="292"/>
      <c r="AV19" s="292"/>
      <c r="AW19" s="318"/>
      <c r="AX19" s="304"/>
      <c r="AY19" s="305"/>
      <c r="AZ19" s="306"/>
      <c r="BA19" s="292"/>
      <c r="BB19" s="292"/>
      <c r="BC19" s="292"/>
      <c r="BD19" s="292"/>
      <c r="BE19" s="292"/>
      <c r="BF19" s="293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</row>
    <row r="20" spans="2:78" ht="5.25" customHeight="1">
      <c r="B20" s="42"/>
      <c r="C20" s="42"/>
      <c r="D20" s="42"/>
      <c r="E20" s="42"/>
      <c r="F20" s="42"/>
      <c r="G20" s="42"/>
      <c r="H20" s="42"/>
      <c r="I20" s="42"/>
      <c r="J20" s="238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325"/>
      <c r="AF20" s="325"/>
      <c r="AG20" s="319"/>
      <c r="AH20" s="319"/>
      <c r="AI20" s="319"/>
      <c r="AJ20" s="319"/>
      <c r="AK20" s="319"/>
      <c r="AL20" s="319"/>
      <c r="AM20" s="319"/>
      <c r="AN20" s="319"/>
      <c r="AO20" s="319"/>
      <c r="AP20" s="319"/>
      <c r="AQ20" s="319"/>
      <c r="AR20" s="319"/>
      <c r="AS20" s="319"/>
      <c r="AT20" s="319"/>
      <c r="AU20" s="319"/>
      <c r="AV20" s="319"/>
      <c r="AW20" s="319"/>
      <c r="AX20" s="319"/>
      <c r="AY20" s="319"/>
      <c r="AZ20" s="319"/>
      <c r="BA20" s="319"/>
      <c r="BB20" s="319"/>
      <c r="BC20" s="319"/>
      <c r="BD20" s="319"/>
      <c r="BE20" s="319"/>
      <c r="BF20" s="237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</row>
    <row r="21" spans="2:78" ht="12" customHeight="1">
      <c r="B21" s="42"/>
      <c r="C21" s="42"/>
      <c r="D21" s="42"/>
      <c r="E21" s="42"/>
      <c r="F21" s="42"/>
      <c r="G21" s="42"/>
      <c r="H21" s="42"/>
      <c r="I21" s="42"/>
      <c r="J21" s="373" t="s">
        <v>97</v>
      </c>
      <c r="K21" s="91"/>
      <c r="L21" s="91"/>
      <c r="M21" s="92"/>
      <c r="N21" s="126" t="s">
        <v>96</v>
      </c>
      <c r="O21" s="91"/>
      <c r="P21" s="92"/>
      <c r="Q21" s="329" t="s">
        <v>95</v>
      </c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2"/>
      <c r="AD21" s="294" t="s">
        <v>24</v>
      </c>
      <c r="AE21" s="294"/>
      <c r="AF21" s="294"/>
      <c r="AG21" s="294"/>
      <c r="AH21" s="294" t="s">
        <v>25</v>
      </c>
      <c r="AI21" s="294"/>
      <c r="AJ21" s="294"/>
      <c r="AK21" s="295" t="s">
        <v>35</v>
      </c>
      <c r="AL21" s="296"/>
      <c r="AM21" s="297"/>
      <c r="AN21" s="572" t="s">
        <v>113</v>
      </c>
      <c r="AO21" s="573"/>
      <c r="AP21" s="573"/>
      <c r="AQ21" s="573"/>
      <c r="AR21" s="574"/>
      <c r="AS21" s="294" t="s">
        <v>112</v>
      </c>
      <c r="AT21" s="294"/>
      <c r="AU21" s="294"/>
      <c r="AV21" s="294"/>
      <c r="AW21" s="294"/>
      <c r="AX21" s="294"/>
      <c r="AY21" s="294"/>
      <c r="AZ21" s="294"/>
      <c r="BA21" s="294" t="s">
        <v>28</v>
      </c>
      <c r="BB21" s="294"/>
      <c r="BC21" s="294"/>
      <c r="BD21" s="294"/>
      <c r="BE21" s="294"/>
      <c r="BF21" s="356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</row>
    <row r="22" spans="2:78" ht="12" customHeight="1">
      <c r="B22" s="42"/>
      <c r="C22" s="42"/>
      <c r="D22" s="42"/>
      <c r="E22" s="42"/>
      <c r="F22" s="42"/>
      <c r="G22" s="42"/>
      <c r="H22" s="42"/>
      <c r="I22" s="42"/>
      <c r="J22" s="86"/>
      <c r="K22" s="87"/>
      <c r="L22" s="87"/>
      <c r="M22" s="88"/>
      <c r="N22" s="127"/>
      <c r="O22" s="87"/>
      <c r="P22" s="88"/>
      <c r="Q22" s="12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8"/>
      <c r="AD22" s="294"/>
      <c r="AE22" s="294"/>
      <c r="AF22" s="294"/>
      <c r="AG22" s="294"/>
      <c r="AH22" s="294"/>
      <c r="AI22" s="294"/>
      <c r="AJ22" s="294"/>
      <c r="AK22" s="298"/>
      <c r="AL22" s="299"/>
      <c r="AM22" s="300"/>
      <c r="AN22" s="575"/>
      <c r="AO22" s="576"/>
      <c r="AP22" s="576"/>
      <c r="AQ22" s="576"/>
      <c r="AR22" s="577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356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</row>
    <row r="23" spans="2:78" ht="20.100000000000001" customHeight="1">
      <c r="B23" s="42"/>
      <c r="C23" s="42"/>
      <c r="D23" s="42"/>
      <c r="E23" s="42"/>
      <c r="F23" s="42"/>
      <c r="G23" s="42"/>
      <c r="H23" s="42"/>
      <c r="I23" s="42"/>
      <c r="J23" s="357"/>
      <c r="K23" s="358"/>
      <c r="L23" s="358"/>
      <c r="M23" s="359"/>
      <c r="N23" s="422"/>
      <c r="O23" s="423"/>
      <c r="P23" s="424"/>
      <c r="Q23" s="563"/>
      <c r="R23" s="568"/>
      <c r="S23" s="568"/>
      <c r="T23" s="568"/>
      <c r="U23" s="568"/>
      <c r="V23" s="568"/>
      <c r="W23" s="568"/>
      <c r="X23" s="568"/>
      <c r="Y23" s="568"/>
      <c r="Z23" s="568"/>
      <c r="AA23" s="568"/>
      <c r="AB23" s="568"/>
      <c r="AC23" s="569"/>
      <c r="AD23" s="322"/>
      <c r="AE23" s="323"/>
      <c r="AF23" s="323"/>
      <c r="AG23" s="324"/>
      <c r="AH23" s="326"/>
      <c r="AI23" s="327"/>
      <c r="AJ23" s="328"/>
      <c r="AK23" s="345"/>
      <c r="AL23" s="346"/>
      <c r="AM23" s="346"/>
      <c r="AN23" s="347"/>
      <c r="AO23" s="348"/>
      <c r="AP23" s="348"/>
      <c r="AQ23" s="348"/>
      <c r="AR23" s="349"/>
      <c r="AS23" s="350" t="str">
        <f>IF(AD23*AN23=0," ",AD23*AN23)</f>
        <v xml:space="preserve"> </v>
      </c>
      <c r="AT23" s="351"/>
      <c r="AU23" s="351"/>
      <c r="AV23" s="351"/>
      <c r="AW23" s="351"/>
      <c r="AX23" s="351"/>
      <c r="AY23" s="351"/>
      <c r="AZ23" s="352"/>
      <c r="BA23" s="353"/>
      <c r="BB23" s="354"/>
      <c r="BC23" s="354"/>
      <c r="BD23" s="354"/>
      <c r="BE23" s="354"/>
      <c r="BF23" s="355"/>
      <c r="BG23" s="42"/>
      <c r="BH23" s="42"/>
      <c r="BI23" s="45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</row>
    <row r="24" spans="2:78" ht="20.100000000000001" customHeight="1">
      <c r="B24" s="42"/>
      <c r="C24" s="42"/>
      <c r="D24" s="42"/>
      <c r="E24" s="42"/>
      <c r="F24" s="42"/>
      <c r="G24" s="42"/>
      <c r="H24" s="42"/>
      <c r="I24" s="42"/>
      <c r="J24" s="357"/>
      <c r="K24" s="358"/>
      <c r="L24" s="358"/>
      <c r="M24" s="359"/>
      <c r="N24" s="422"/>
      <c r="O24" s="423"/>
      <c r="P24" s="424"/>
      <c r="Q24" s="563"/>
      <c r="R24" s="568"/>
      <c r="S24" s="568"/>
      <c r="T24" s="568"/>
      <c r="U24" s="568"/>
      <c r="V24" s="568"/>
      <c r="W24" s="568"/>
      <c r="X24" s="568"/>
      <c r="Y24" s="568"/>
      <c r="Z24" s="568"/>
      <c r="AA24" s="568"/>
      <c r="AB24" s="568"/>
      <c r="AC24" s="569"/>
      <c r="AD24" s="322"/>
      <c r="AE24" s="323"/>
      <c r="AF24" s="323"/>
      <c r="AG24" s="324"/>
      <c r="AH24" s="326"/>
      <c r="AI24" s="327"/>
      <c r="AJ24" s="328"/>
      <c r="AK24" s="345"/>
      <c r="AL24" s="346"/>
      <c r="AM24" s="346"/>
      <c r="AN24" s="347"/>
      <c r="AO24" s="348"/>
      <c r="AP24" s="348"/>
      <c r="AQ24" s="348"/>
      <c r="AR24" s="349"/>
      <c r="AS24" s="350" t="str">
        <f t="shared" ref="AS24:AS40" si="0">IF(AD24*AN24=0," ",AD24*AN24)</f>
        <v xml:space="preserve"> </v>
      </c>
      <c r="AT24" s="351"/>
      <c r="AU24" s="351"/>
      <c r="AV24" s="351"/>
      <c r="AW24" s="351"/>
      <c r="AX24" s="351"/>
      <c r="AY24" s="351"/>
      <c r="AZ24" s="352"/>
      <c r="BA24" s="353"/>
      <c r="BB24" s="354"/>
      <c r="BC24" s="354"/>
      <c r="BD24" s="354"/>
      <c r="BE24" s="354"/>
      <c r="BF24" s="355"/>
      <c r="BG24" s="42"/>
      <c r="BH24" s="42"/>
      <c r="BI24" s="45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</row>
    <row r="25" spans="2:78" ht="20.100000000000001" customHeight="1">
      <c r="B25" s="42"/>
      <c r="C25" s="42"/>
      <c r="D25" s="42"/>
      <c r="E25" s="42"/>
      <c r="F25" s="42"/>
      <c r="G25" s="42"/>
      <c r="H25" s="42"/>
      <c r="I25" s="42"/>
      <c r="J25" s="357"/>
      <c r="K25" s="358"/>
      <c r="L25" s="358"/>
      <c r="M25" s="359"/>
      <c r="N25" s="422"/>
      <c r="O25" s="423"/>
      <c r="P25" s="424"/>
      <c r="Q25" s="563"/>
      <c r="R25" s="568"/>
      <c r="S25" s="568"/>
      <c r="T25" s="568"/>
      <c r="U25" s="568"/>
      <c r="V25" s="568"/>
      <c r="W25" s="568"/>
      <c r="X25" s="568"/>
      <c r="Y25" s="568"/>
      <c r="Z25" s="568"/>
      <c r="AA25" s="568"/>
      <c r="AB25" s="568"/>
      <c r="AC25" s="569"/>
      <c r="AD25" s="322"/>
      <c r="AE25" s="323"/>
      <c r="AF25" s="323"/>
      <c r="AG25" s="324"/>
      <c r="AH25" s="326"/>
      <c r="AI25" s="327"/>
      <c r="AJ25" s="328"/>
      <c r="AK25" s="345"/>
      <c r="AL25" s="346"/>
      <c r="AM25" s="346"/>
      <c r="AN25" s="347"/>
      <c r="AO25" s="348"/>
      <c r="AP25" s="348"/>
      <c r="AQ25" s="348"/>
      <c r="AR25" s="349"/>
      <c r="AS25" s="350" t="str">
        <f t="shared" si="0"/>
        <v xml:space="preserve"> </v>
      </c>
      <c r="AT25" s="351"/>
      <c r="AU25" s="351"/>
      <c r="AV25" s="351"/>
      <c r="AW25" s="351"/>
      <c r="AX25" s="351"/>
      <c r="AY25" s="351"/>
      <c r="AZ25" s="352"/>
      <c r="BA25" s="353"/>
      <c r="BB25" s="354"/>
      <c r="BC25" s="354"/>
      <c r="BD25" s="354"/>
      <c r="BE25" s="354"/>
      <c r="BF25" s="355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</row>
    <row r="26" spans="2:78" ht="20.100000000000001" customHeight="1">
      <c r="B26" s="42"/>
      <c r="C26" s="42"/>
      <c r="D26" s="42"/>
      <c r="E26" s="42"/>
      <c r="F26" s="42"/>
      <c r="G26" s="42"/>
      <c r="H26" s="42"/>
      <c r="I26" s="42"/>
      <c r="J26" s="357"/>
      <c r="K26" s="358"/>
      <c r="L26" s="358"/>
      <c r="M26" s="359"/>
      <c r="N26" s="422"/>
      <c r="O26" s="423"/>
      <c r="P26" s="424"/>
      <c r="Q26" s="563"/>
      <c r="R26" s="568"/>
      <c r="S26" s="568"/>
      <c r="T26" s="568"/>
      <c r="U26" s="568"/>
      <c r="V26" s="568"/>
      <c r="W26" s="568"/>
      <c r="X26" s="568"/>
      <c r="Y26" s="568"/>
      <c r="Z26" s="568"/>
      <c r="AA26" s="568"/>
      <c r="AB26" s="568"/>
      <c r="AC26" s="569"/>
      <c r="AD26" s="322"/>
      <c r="AE26" s="323"/>
      <c r="AF26" s="323"/>
      <c r="AG26" s="324"/>
      <c r="AH26" s="326"/>
      <c r="AI26" s="327"/>
      <c r="AJ26" s="328"/>
      <c r="AK26" s="345"/>
      <c r="AL26" s="346"/>
      <c r="AM26" s="346"/>
      <c r="AN26" s="347"/>
      <c r="AO26" s="348"/>
      <c r="AP26" s="348"/>
      <c r="AQ26" s="348"/>
      <c r="AR26" s="349"/>
      <c r="AS26" s="350" t="str">
        <f t="shared" si="0"/>
        <v xml:space="preserve"> </v>
      </c>
      <c r="AT26" s="351"/>
      <c r="AU26" s="351"/>
      <c r="AV26" s="351"/>
      <c r="AW26" s="351"/>
      <c r="AX26" s="351"/>
      <c r="AY26" s="351"/>
      <c r="AZ26" s="352"/>
      <c r="BA26" s="353"/>
      <c r="BB26" s="354"/>
      <c r="BC26" s="354"/>
      <c r="BD26" s="354"/>
      <c r="BE26" s="354"/>
      <c r="BF26" s="355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</row>
    <row r="27" spans="2:78" ht="20.100000000000001" customHeight="1">
      <c r="B27" s="42"/>
      <c r="C27" s="42"/>
      <c r="D27" s="42"/>
      <c r="E27" s="42"/>
      <c r="F27" s="42"/>
      <c r="G27" s="42"/>
      <c r="H27" s="42"/>
      <c r="I27" s="42"/>
      <c r="J27" s="357"/>
      <c r="K27" s="358"/>
      <c r="L27" s="358"/>
      <c r="M27" s="359"/>
      <c r="N27" s="422"/>
      <c r="O27" s="423"/>
      <c r="P27" s="424"/>
      <c r="Q27" s="563"/>
      <c r="R27" s="568"/>
      <c r="S27" s="568"/>
      <c r="T27" s="568"/>
      <c r="U27" s="568"/>
      <c r="V27" s="568"/>
      <c r="W27" s="568"/>
      <c r="X27" s="568"/>
      <c r="Y27" s="568"/>
      <c r="Z27" s="568"/>
      <c r="AA27" s="568"/>
      <c r="AB27" s="568"/>
      <c r="AC27" s="569"/>
      <c r="AD27" s="322"/>
      <c r="AE27" s="323"/>
      <c r="AF27" s="323"/>
      <c r="AG27" s="324"/>
      <c r="AH27" s="326"/>
      <c r="AI27" s="327"/>
      <c r="AJ27" s="328"/>
      <c r="AK27" s="345"/>
      <c r="AL27" s="346"/>
      <c r="AM27" s="346"/>
      <c r="AN27" s="347"/>
      <c r="AO27" s="348"/>
      <c r="AP27" s="348"/>
      <c r="AQ27" s="348"/>
      <c r="AR27" s="349"/>
      <c r="AS27" s="350" t="str">
        <f t="shared" si="0"/>
        <v xml:space="preserve"> </v>
      </c>
      <c r="AT27" s="351"/>
      <c r="AU27" s="351"/>
      <c r="AV27" s="351"/>
      <c r="AW27" s="351"/>
      <c r="AX27" s="351"/>
      <c r="AY27" s="351"/>
      <c r="AZ27" s="352"/>
      <c r="BA27" s="353"/>
      <c r="BB27" s="354"/>
      <c r="BC27" s="354"/>
      <c r="BD27" s="354"/>
      <c r="BE27" s="354"/>
      <c r="BF27" s="355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</row>
    <row r="28" spans="2:78" ht="20.100000000000001" customHeight="1">
      <c r="B28" s="42"/>
      <c r="C28" s="42"/>
      <c r="D28" s="42"/>
      <c r="E28" s="42"/>
      <c r="F28" s="42"/>
      <c r="G28" s="42"/>
      <c r="H28" s="42"/>
      <c r="I28" s="42"/>
      <c r="J28" s="357"/>
      <c r="K28" s="358"/>
      <c r="L28" s="358"/>
      <c r="M28" s="359"/>
      <c r="N28" s="422"/>
      <c r="O28" s="423"/>
      <c r="P28" s="424"/>
      <c r="Q28" s="563"/>
      <c r="R28" s="568"/>
      <c r="S28" s="568"/>
      <c r="T28" s="568"/>
      <c r="U28" s="568"/>
      <c r="V28" s="568"/>
      <c r="W28" s="568"/>
      <c r="X28" s="568"/>
      <c r="Y28" s="568"/>
      <c r="Z28" s="568"/>
      <c r="AA28" s="568"/>
      <c r="AB28" s="568"/>
      <c r="AC28" s="569"/>
      <c r="AD28" s="322"/>
      <c r="AE28" s="323"/>
      <c r="AF28" s="323"/>
      <c r="AG28" s="324"/>
      <c r="AH28" s="326"/>
      <c r="AI28" s="327"/>
      <c r="AJ28" s="328"/>
      <c r="AK28" s="345"/>
      <c r="AL28" s="346"/>
      <c r="AM28" s="346"/>
      <c r="AN28" s="347"/>
      <c r="AO28" s="348"/>
      <c r="AP28" s="348"/>
      <c r="AQ28" s="348"/>
      <c r="AR28" s="349"/>
      <c r="AS28" s="350" t="str">
        <f t="shared" si="0"/>
        <v xml:space="preserve"> </v>
      </c>
      <c r="AT28" s="351"/>
      <c r="AU28" s="351"/>
      <c r="AV28" s="351"/>
      <c r="AW28" s="351"/>
      <c r="AX28" s="351"/>
      <c r="AY28" s="351"/>
      <c r="AZ28" s="352"/>
      <c r="BA28" s="353"/>
      <c r="BB28" s="354"/>
      <c r="BC28" s="354"/>
      <c r="BD28" s="354"/>
      <c r="BE28" s="354"/>
      <c r="BF28" s="355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</row>
    <row r="29" spans="2:78" ht="20.100000000000001" customHeight="1">
      <c r="B29" s="42"/>
      <c r="C29" s="42"/>
      <c r="D29" s="42"/>
      <c r="E29" s="42"/>
      <c r="F29" s="42"/>
      <c r="G29" s="42"/>
      <c r="H29" s="42"/>
      <c r="I29" s="42"/>
      <c r="J29" s="357"/>
      <c r="K29" s="358"/>
      <c r="L29" s="358"/>
      <c r="M29" s="359"/>
      <c r="N29" s="422"/>
      <c r="O29" s="423"/>
      <c r="P29" s="424"/>
      <c r="Q29" s="563"/>
      <c r="R29" s="568"/>
      <c r="S29" s="568"/>
      <c r="T29" s="568"/>
      <c r="U29" s="568"/>
      <c r="V29" s="568"/>
      <c r="W29" s="568"/>
      <c r="X29" s="568"/>
      <c r="Y29" s="568"/>
      <c r="Z29" s="568"/>
      <c r="AA29" s="568"/>
      <c r="AB29" s="568"/>
      <c r="AC29" s="569"/>
      <c r="AD29" s="322"/>
      <c r="AE29" s="323"/>
      <c r="AF29" s="323"/>
      <c r="AG29" s="324"/>
      <c r="AH29" s="326"/>
      <c r="AI29" s="327"/>
      <c r="AJ29" s="328"/>
      <c r="AK29" s="345"/>
      <c r="AL29" s="346"/>
      <c r="AM29" s="346"/>
      <c r="AN29" s="347"/>
      <c r="AO29" s="348"/>
      <c r="AP29" s="348"/>
      <c r="AQ29" s="348"/>
      <c r="AR29" s="349"/>
      <c r="AS29" s="350" t="str">
        <f t="shared" si="0"/>
        <v xml:space="preserve"> </v>
      </c>
      <c r="AT29" s="351"/>
      <c r="AU29" s="351"/>
      <c r="AV29" s="351"/>
      <c r="AW29" s="351"/>
      <c r="AX29" s="351"/>
      <c r="AY29" s="351"/>
      <c r="AZ29" s="352"/>
      <c r="BA29" s="353"/>
      <c r="BB29" s="354"/>
      <c r="BC29" s="354"/>
      <c r="BD29" s="354"/>
      <c r="BE29" s="354"/>
      <c r="BF29" s="355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</row>
    <row r="30" spans="2:78" ht="20.100000000000001" customHeight="1">
      <c r="B30" s="42"/>
      <c r="C30" s="42"/>
      <c r="D30" s="42"/>
      <c r="E30" s="42"/>
      <c r="F30" s="42"/>
      <c r="G30" s="42"/>
      <c r="H30" s="42"/>
      <c r="I30" s="42"/>
      <c r="J30" s="357"/>
      <c r="K30" s="358"/>
      <c r="L30" s="358"/>
      <c r="M30" s="359"/>
      <c r="N30" s="422"/>
      <c r="O30" s="423"/>
      <c r="P30" s="424"/>
      <c r="Q30" s="563"/>
      <c r="R30" s="568"/>
      <c r="S30" s="568"/>
      <c r="T30" s="568"/>
      <c r="U30" s="568"/>
      <c r="V30" s="568"/>
      <c r="W30" s="568"/>
      <c r="X30" s="568"/>
      <c r="Y30" s="568"/>
      <c r="Z30" s="568"/>
      <c r="AA30" s="568"/>
      <c r="AB30" s="568"/>
      <c r="AC30" s="569"/>
      <c r="AD30" s="322"/>
      <c r="AE30" s="323"/>
      <c r="AF30" s="323"/>
      <c r="AG30" s="324"/>
      <c r="AH30" s="326"/>
      <c r="AI30" s="327"/>
      <c r="AJ30" s="328"/>
      <c r="AK30" s="345"/>
      <c r="AL30" s="346"/>
      <c r="AM30" s="346"/>
      <c r="AN30" s="347"/>
      <c r="AO30" s="348"/>
      <c r="AP30" s="348"/>
      <c r="AQ30" s="348"/>
      <c r="AR30" s="349"/>
      <c r="AS30" s="350" t="str">
        <f t="shared" si="0"/>
        <v xml:space="preserve"> </v>
      </c>
      <c r="AT30" s="351"/>
      <c r="AU30" s="351"/>
      <c r="AV30" s="351"/>
      <c r="AW30" s="351"/>
      <c r="AX30" s="351"/>
      <c r="AY30" s="351"/>
      <c r="AZ30" s="352"/>
      <c r="BA30" s="353"/>
      <c r="BB30" s="354"/>
      <c r="BC30" s="354"/>
      <c r="BD30" s="354"/>
      <c r="BE30" s="354"/>
      <c r="BF30" s="355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</row>
    <row r="31" spans="2:78" ht="20.100000000000001" customHeight="1">
      <c r="B31" s="42"/>
      <c r="C31" s="42"/>
      <c r="D31" s="42"/>
      <c r="E31" s="42"/>
      <c r="F31" s="42"/>
      <c r="G31" s="42"/>
      <c r="H31" s="42"/>
      <c r="I31" s="42"/>
      <c r="J31" s="357"/>
      <c r="K31" s="358"/>
      <c r="L31" s="358"/>
      <c r="M31" s="359"/>
      <c r="N31" s="422"/>
      <c r="O31" s="423"/>
      <c r="P31" s="424"/>
      <c r="Q31" s="563"/>
      <c r="R31" s="568"/>
      <c r="S31" s="568"/>
      <c r="T31" s="568"/>
      <c r="U31" s="568"/>
      <c r="V31" s="568"/>
      <c r="W31" s="568"/>
      <c r="X31" s="568"/>
      <c r="Y31" s="568"/>
      <c r="Z31" s="568"/>
      <c r="AA31" s="568"/>
      <c r="AB31" s="568"/>
      <c r="AC31" s="569"/>
      <c r="AD31" s="322"/>
      <c r="AE31" s="323"/>
      <c r="AF31" s="323"/>
      <c r="AG31" s="324"/>
      <c r="AH31" s="326"/>
      <c r="AI31" s="327"/>
      <c r="AJ31" s="328"/>
      <c r="AK31" s="345"/>
      <c r="AL31" s="346"/>
      <c r="AM31" s="346"/>
      <c r="AN31" s="347"/>
      <c r="AO31" s="348"/>
      <c r="AP31" s="348"/>
      <c r="AQ31" s="348"/>
      <c r="AR31" s="349"/>
      <c r="AS31" s="350" t="str">
        <f t="shared" si="0"/>
        <v xml:space="preserve"> </v>
      </c>
      <c r="AT31" s="351"/>
      <c r="AU31" s="351"/>
      <c r="AV31" s="351"/>
      <c r="AW31" s="351"/>
      <c r="AX31" s="351"/>
      <c r="AY31" s="351"/>
      <c r="AZ31" s="352"/>
      <c r="BA31" s="353"/>
      <c r="BB31" s="354"/>
      <c r="BC31" s="354"/>
      <c r="BD31" s="354"/>
      <c r="BE31" s="354"/>
      <c r="BF31" s="355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</row>
    <row r="32" spans="2:78" ht="20.100000000000001" customHeight="1">
      <c r="B32" s="42"/>
      <c r="C32" s="42"/>
      <c r="D32" s="42"/>
      <c r="E32" s="42"/>
      <c r="F32" s="42"/>
      <c r="G32" s="42"/>
      <c r="H32" s="42"/>
      <c r="I32" s="42"/>
      <c r="J32" s="357"/>
      <c r="K32" s="358"/>
      <c r="L32" s="358"/>
      <c r="M32" s="359"/>
      <c r="N32" s="422"/>
      <c r="O32" s="423"/>
      <c r="P32" s="424"/>
      <c r="Q32" s="563"/>
      <c r="R32" s="568"/>
      <c r="S32" s="568"/>
      <c r="T32" s="568"/>
      <c r="U32" s="568"/>
      <c r="V32" s="568"/>
      <c r="W32" s="568"/>
      <c r="X32" s="568"/>
      <c r="Y32" s="568"/>
      <c r="Z32" s="568"/>
      <c r="AA32" s="568"/>
      <c r="AB32" s="568"/>
      <c r="AC32" s="569"/>
      <c r="AD32" s="322"/>
      <c r="AE32" s="323"/>
      <c r="AF32" s="323"/>
      <c r="AG32" s="324"/>
      <c r="AH32" s="326"/>
      <c r="AI32" s="327"/>
      <c r="AJ32" s="328"/>
      <c r="AK32" s="345"/>
      <c r="AL32" s="346"/>
      <c r="AM32" s="346"/>
      <c r="AN32" s="347"/>
      <c r="AO32" s="348"/>
      <c r="AP32" s="348"/>
      <c r="AQ32" s="348"/>
      <c r="AR32" s="349"/>
      <c r="AS32" s="350" t="str">
        <f t="shared" si="0"/>
        <v xml:space="preserve"> </v>
      </c>
      <c r="AT32" s="351"/>
      <c r="AU32" s="351"/>
      <c r="AV32" s="351"/>
      <c r="AW32" s="351"/>
      <c r="AX32" s="351"/>
      <c r="AY32" s="351"/>
      <c r="AZ32" s="352"/>
      <c r="BA32" s="353"/>
      <c r="BB32" s="354"/>
      <c r="BC32" s="354"/>
      <c r="BD32" s="354"/>
      <c r="BE32" s="354"/>
      <c r="BF32" s="355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</row>
    <row r="33" spans="2:78" ht="20.100000000000001" customHeight="1">
      <c r="B33" s="42"/>
      <c r="C33" s="42"/>
      <c r="D33" s="42"/>
      <c r="E33" s="42"/>
      <c r="F33" s="42"/>
      <c r="G33" s="42"/>
      <c r="H33" s="42"/>
      <c r="I33" s="42"/>
      <c r="J33" s="357"/>
      <c r="K33" s="358"/>
      <c r="L33" s="358"/>
      <c r="M33" s="359"/>
      <c r="N33" s="422"/>
      <c r="O33" s="423"/>
      <c r="P33" s="424"/>
      <c r="Q33" s="563"/>
      <c r="R33" s="568"/>
      <c r="S33" s="568"/>
      <c r="T33" s="568"/>
      <c r="U33" s="568"/>
      <c r="V33" s="568"/>
      <c r="W33" s="568"/>
      <c r="X33" s="568"/>
      <c r="Y33" s="568"/>
      <c r="Z33" s="568"/>
      <c r="AA33" s="568"/>
      <c r="AB33" s="568"/>
      <c r="AC33" s="569"/>
      <c r="AD33" s="322"/>
      <c r="AE33" s="323"/>
      <c r="AF33" s="323"/>
      <c r="AG33" s="324"/>
      <c r="AH33" s="326"/>
      <c r="AI33" s="327"/>
      <c r="AJ33" s="328"/>
      <c r="AK33" s="345"/>
      <c r="AL33" s="346"/>
      <c r="AM33" s="346"/>
      <c r="AN33" s="347"/>
      <c r="AO33" s="348"/>
      <c r="AP33" s="348"/>
      <c r="AQ33" s="348"/>
      <c r="AR33" s="349"/>
      <c r="AS33" s="350" t="str">
        <f t="shared" si="0"/>
        <v xml:space="preserve"> </v>
      </c>
      <c r="AT33" s="351"/>
      <c r="AU33" s="351"/>
      <c r="AV33" s="351"/>
      <c r="AW33" s="351"/>
      <c r="AX33" s="351"/>
      <c r="AY33" s="351"/>
      <c r="AZ33" s="352"/>
      <c r="BA33" s="353"/>
      <c r="BB33" s="354"/>
      <c r="BC33" s="354"/>
      <c r="BD33" s="354"/>
      <c r="BE33" s="354"/>
      <c r="BF33" s="355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</row>
    <row r="34" spans="2:78" ht="20.100000000000001" customHeight="1">
      <c r="B34" s="42"/>
      <c r="C34" s="42"/>
      <c r="D34" s="42"/>
      <c r="E34" s="42"/>
      <c r="F34" s="42"/>
      <c r="G34" s="42"/>
      <c r="H34" s="42"/>
      <c r="I34" s="42"/>
      <c r="J34" s="357"/>
      <c r="K34" s="358"/>
      <c r="L34" s="358"/>
      <c r="M34" s="359"/>
      <c r="N34" s="422"/>
      <c r="O34" s="423"/>
      <c r="P34" s="424"/>
      <c r="Q34" s="563"/>
      <c r="R34" s="568"/>
      <c r="S34" s="568"/>
      <c r="T34" s="568"/>
      <c r="U34" s="568"/>
      <c r="V34" s="568"/>
      <c r="W34" s="568"/>
      <c r="X34" s="568"/>
      <c r="Y34" s="568"/>
      <c r="Z34" s="568"/>
      <c r="AA34" s="568"/>
      <c r="AB34" s="568"/>
      <c r="AC34" s="569"/>
      <c r="AD34" s="322"/>
      <c r="AE34" s="323"/>
      <c r="AF34" s="323"/>
      <c r="AG34" s="324"/>
      <c r="AH34" s="326"/>
      <c r="AI34" s="327"/>
      <c r="AJ34" s="328"/>
      <c r="AK34" s="345"/>
      <c r="AL34" s="346"/>
      <c r="AM34" s="346"/>
      <c r="AN34" s="347"/>
      <c r="AO34" s="348"/>
      <c r="AP34" s="348"/>
      <c r="AQ34" s="348"/>
      <c r="AR34" s="349"/>
      <c r="AS34" s="350" t="str">
        <f t="shared" si="0"/>
        <v xml:space="preserve"> </v>
      </c>
      <c r="AT34" s="351"/>
      <c r="AU34" s="351"/>
      <c r="AV34" s="351"/>
      <c r="AW34" s="351"/>
      <c r="AX34" s="351"/>
      <c r="AY34" s="351"/>
      <c r="AZ34" s="352"/>
      <c r="BA34" s="353"/>
      <c r="BB34" s="354"/>
      <c r="BC34" s="354"/>
      <c r="BD34" s="354"/>
      <c r="BE34" s="354"/>
      <c r="BF34" s="355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</row>
    <row r="35" spans="2:78" ht="20.100000000000001" customHeight="1">
      <c r="B35" s="42"/>
      <c r="C35" s="42"/>
      <c r="D35" s="42"/>
      <c r="E35" s="42"/>
      <c r="F35" s="42"/>
      <c r="G35" s="42"/>
      <c r="H35" s="42"/>
      <c r="I35" s="42"/>
      <c r="J35" s="357"/>
      <c r="K35" s="358"/>
      <c r="L35" s="358"/>
      <c r="M35" s="359"/>
      <c r="N35" s="422"/>
      <c r="O35" s="423"/>
      <c r="P35" s="424"/>
      <c r="Q35" s="563"/>
      <c r="R35" s="568"/>
      <c r="S35" s="568"/>
      <c r="T35" s="568"/>
      <c r="U35" s="568"/>
      <c r="V35" s="568"/>
      <c r="W35" s="568"/>
      <c r="X35" s="568"/>
      <c r="Y35" s="568"/>
      <c r="Z35" s="568"/>
      <c r="AA35" s="568"/>
      <c r="AB35" s="568"/>
      <c r="AC35" s="569"/>
      <c r="AD35" s="322"/>
      <c r="AE35" s="323"/>
      <c r="AF35" s="323"/>
      <c r="AG35" s="324"/>
      <c r="AH35" s="326"/>
      <c r="AI35" s="327"/>
      <c r="AJ35" s="328"/>
      <c r="AK35" s="345"/>
      <c r="AL35" s="346"/>
      <c r="AM35" s="346"/>
      <c r="AN35" s="347"/>
      <c r="AO35" s="348"/>
      <c r="AP35" s="348"/>
      <c r="AQ35" s="348"/>
      <c r="AR35" s="349"/>
      <c r="AS35" s="350" t="str">
        <f t="shared" si="0"/>
        <v xml:space="preserve"> </v>
      </c>
      <c r="AT35" s="351"/>
      <c r="AU35" s="351"/>
      <c r="AV35" s="351"/>
      <c r="AW35" s="351"/>
      <c r="AX35" s="351"/>
      <c r="AY35" s="351"/>
      <c r="AZ35" s="352"/>
      <c r="BA35" s="353"/>
      <c r="BB35" s="354"/>
      <c r="BC35" s="354"/>
      <c r="BD35" s="354"/>
      <c r="BE35" s="354"/>
      <c r="BF35" s="355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</row>
    <row r="36" spans="2:78" ht="20.100000000000001" customHeight="1">
      <c r="B36" s="42"/>
      <c r="C36" s="42"/>
      <c r="D36" s="42"/>
      <c r="E36" s="42"/>
      <c r="F36" s="42"/>
      <c r="G36" s="42"/>
      <c r="H36" s="42"/>
      <c r="I36" s="42"/>
      <c r="J36" s="357"/>
      <c r="K36" s="358"/>
      <c r="L36" s="358"/>
      <c r="M36" s="359"/>
      <c r="N36" s="422"/>
      <c r="O36" s="423"/>
      <c r="P36" s="424"/>
      <c r="Q36" s="563"/>
      <c r="R36" s="568"/>
      <c r="S36" s="568"/>
      <c r="T36" s="568"/>
      <c r="U36" s="568"/>
      <c r="V36" s="568"/>
      <c r="W36" s="568"/>
      <c r="X36" s="568"/>
      <c r="Y36" s="568"/>
      <c r="Z36" s="568"/>
      <c r="AA36" s="568"/>
      <c r="AB36" s="568"/>
      <c r="AC36" s="569"/>
      <c r="AD36" s="322"/>
      <c r="AE36" s="323"/>
      <c r="AF36" s="323"/>
      <c r="AG36" s="324"/>
      <c r="AH36" s="326"/>
      <c r="AI36" s="327"/>
      <c r="AJ36" s="328"/>
      <c r="AK36" s="345"/>
      <c r="AL36" s="346"/>
      <c r="AM36" s="346"/>
      <c r="AN36" s="347"/>
      <c r="AO36" s="348"/>
      <c r="AP36" s="348"/>
      <c r="AQ36" s="348"/>
      <c r="AR36" s="349"/>
      <c r="AS36" s="350" t="str">
        <f t="shared" si="0"/>
        <v xml:space="preserve"> </v>
      </c>
      <c r="AT36" s="351"/>
      <c r="AU36" s="351"/>
      <c r="AV36" s="351"/>
      <c r="AW36" s="351"/>
      <c r="AX36" s="351"/>
      <c r="AY36" s="351"/>
      <c r="AZ36" s="352"/>
      <c r="BA36" s="353"/>
      <c r="BB36" s="354"/>
      <c r="BC36" s="354"/>
      <c r="BD36" s="354"/>
      <c r="BE36" s="354"/>
      <c r="BF36" s="355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</row>
    <row r="37" spans="2:78" ht="20.100000000000001" customHeight="1">
      <c r="B37" s="42"/>
      <c r="C37" s="42"/>
      <c r="D37" s="42"/>
      <c r="E37" s="42"/>
      <c r="F37" s="42"/>
      <c r="G37" s="42"/>
      <c r="H37" s="42"/>
      <c r="I37" s="42"/>
      <c r="J37" s="357"/>
      <c r="K37" s="358"/>
      <c r="L37" s="358"/>
      <c r="M37" s="359"/>
      <c r="N37" s="422"/>
      <c r="O37" s="423"/>
      <c r="P37" s="424"/>
      <c r="Q37" s="563"/>
      <c r="R37" s="568"/>
      <c r="S37" s="568"/>
      <c r="T37" s="568"/>
      <c r="U37" s="568"/>
      <c r="V37" s="568"/>
      <c r="W37" s="568"/>
      <c r="X37" s="568"/>
      <c r="Y37" s="568"/>
      <c r="Z37" s="568"/>
      <c r="AA37" s="568"/>
      <c r="AB37" s="568"/>
      <c r="AC37" s="569"/>
      <c r="AD37" s="322"/>
      <c r="AE37" s="323"/>
      <c r="AF37" s="323"/>
      <c r="AG37" s="324"/>
      <c r="AH37" s="326"/>
      <c r="AI37" s="327"/>
      <c r="AJ37" s="328"/>
      <c r="AK37" s="345"/>
      <c r="AL37" s="346"/>
      <c r="AM37" s="346"/>
      <c r="AN37" s="347"/>
      <c r="AO37" s="348"/>
      <c r="AP37" s="348"/>
      <c r="AQ37" s="348"/>
      <c r="AR37" s="349"/>
      <c r="AS37" s="350" t="str">
        <f t="shared" si="0"/>
        <v xml:space="preserve"> </v>
      </c>
      <c r="AT37" s="351"/>
      <c r="AU37" s="351"/>
      <c r="AV37" s="351"/>
      <c r="AW37" s="351"/>
      <c r="AX37" s="351"/>
      <c r="AY37" s="351"/>
      <c r="AZ37" s="352"/>
      <c r="BA37" s="353"/>
      <c r="BB37" s="354"/>
      <c r="BC37" s="354"/>
      <c r="BD37" s="354"/>
      <c r="BE37" s="354"/>
      <c r="BF37" s="355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</row>
    <row r="38" spans="2:78" ht="20.100000000000001" customHeight="1">
      <c r="B38" s="42"/>
      <c r="C38" s="42"/>
      <c r="D38" s="42"/>
      <c r="E38" s="42"/>
      <c r="F38" s="42"/>
      <c r="G38" s="42"/>
      <c r="H38" s="42"/>
      <c r="I38" s="42"/>
      <c r="J38" s="357"/>
      <c r="K38" s="358"/>
      <c r="L38" s="358"/>
      <c r="M38" s="359"/>
      <c r="N38" s="422"/>
      <c r="O38" s="423"/>
      <c r="P38" s="424"/>
      <c r="Q38" s="563"/>
      <c r="R38" s="568"/>
      <c r="S38" s="568"/>
      <c r="T38" s="568"/>
      <c r="U38" s="568"/>
      <c r="V38" s="568"/>
      <c r="W38" s="568"/>
      <c r="X38" s="568"/>
      <c r="Y38" s="568"/>
      <c r="Z38" s="568"/>
      <c r="AA38" s="568"/>
      <c r="AB38" s="568"/>
      <c r="AC38" s="569"/>
      <c r="AD38" s="322"/>
      <c r="AE38" s="323"/>
      <c r="AF38" s="323"/>
      <c r="AG38" s="324"/>
      <c r="AH38" s="326"/>
      <c r="AI38" s="327"/>
      <c r="AJ38" s="328"/>
      <c r="AK38" s="345"/>
      <c r="AL38" s="346"/>
      <c r="AM38" s="346"/>
      <c r="AN38" s="347"/>
      <c r="AO38" s="348"/>
      <c r="AP38" s="348"/>
      <c r="AQ38" s="348"/>
      <c r="AR38" s="349"/>
      <c r="AS38" s="350" t="str">
        <f t="shared" si="0"/>
        <v xml:space="preserve"> </v>
      </c>
      <c r="AT38" s="351"/>
      <c r="AU38" s="351"/>
      <c r="AV38" s="351"/>
      <c r="AW38" s="351"/>
      <c r="AX38" s="351"/>
      <c r="AY38" s="351"/>
      <c r="AZ38" s="352"/>
      <c r="BA38" s="353"/>
      <c r="BB38" s="354"/>
      <c r="BC38" s="354"/>
      <c r="BD38" s="354"/>
      <c r="BE38" s="354"/>
      <c r="BF38" s="355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</row>
    <row r="39" spans="2:78" ht="20.100000000000001" customHeight="1">
      <c r="B39" s="42"/>
      <c r="C39" s="42"/>
      <c r="D39" s="42"/>
      <c r="E39" s="42"/>
      <c r="F39" s="42"/>
      <c r="G39" s="42"/>
      <c r="H39" s="42"/>
      <c r="I39" s="42"/>
      <c r="J39" s="357"/>
      <c r="K39" s="358"/>
      <c r="L39" s="358"/>
      <c r="M39" s="359"/>
      <c r="N39" s="422"/>
      <c r="O39" s="423"/>
      <c r="P39" s="424"/>
      <c r="Q39" s="563"/>
      <c r="R39" s="568"/>
      <c r="S39" s="568"/>
      <c r="T39" s="568"/>
      <c r="U39" s="568"/>
      <c r="V39" s="568"/>
      <c r="W39" s="568"/>
      <c r="X39" s="568"/>
      <c r="Y39" s="568"/>
      <c r="Z39" s="568"/>
      <c r="AA39" s="568"/>
      <c r="AB39" s="568"/>
      <c r="AC39" s="569"/>
      <c r="AD39" s="322"/>
      <c r="AE39" s="323"/>
      <c r="AF39" s="323"/>
      <c r="AG39" s="324"/>
      <c r="AH39" s="326"/>
      <c r="AI39" s="327"/>
      <c r="AJ39" s="328"/>
      <c r="AK39" s="345"/>
      <c r="AL39" s="346"/>
      <c r="AM39" s="346"/>
      <c r="AN39" s="347"/>
      <c r="AO39" s="348"/>
      <c r="AP39" s="348"/>
      <c r="AQ39" s="348"/>
      <c r="AR39" s="349"/>
      <c r="AS39" s="350" t="str">
        <f t="shared" si="0"/>
        <v xml:space="preserve"> </v>
      </c>
      <c r="AT39" s="351"/>
      <c r="AU39" s="351"/>
      <c r="AV39" s="351"/>
      <c r="AW39" s="351"/>
      <c r="AX39" s="351"/>
      <c r="AY39" s="351"/>
      <c r="AZ39" s="352"/>
      <c r="BA39" s="353"/>
      <c r="BB39" s="354"/>
      <c r="BC39" s="354"/>
      <c r="BD39" s="354"/>
      <c r="BE39" s="354"/>
      <c r="BF39" s="355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</row>
    <row r="40" spans="2:78" ht="20.100000000000001" customHeight="1" thickBot="1">
      <c r="B40" s="42"/>
      <c r="C40" s="42"/>
      <c r="D40" s="42"/>
      <c r="E40" s="42"/>
      <c r="F40" s="42"/>
      <c r="G40" s="42"/>
      <c r="H40" s="42"/>
      <c r="I40" s="42"/>
      <c r="J40" s="357"/>
      <c r="K40" s="358"/>
      <c r="L40" s="358"/>
      <c r="M40" s="359"/>
      <c r="N40" s="422"/>
      <c r="O40" s="423"/>
      <c r="P40" s="424"/>
      <c r="Q40" s="563"/>
      <c r="R40" s="568"/>
      <c r="S40" s="568"/>
      <c r="T40" s="568"/>
      <c r="U40" s="568"/>
      <c r="V40" s="568"/>
      <c r="W40" s="568"/>
      <c r="X40" s="568"/>
      <c r="Y40" s="568"/>
      <c r="Z40" s="568"/>
      <c r="AA40" s="568"/>
      <c r="AB40" s="568"/>
      <c r="AC40" s="569"/>
      <c r="AD40" s="322"/>
      <c r="AE40" s="323"/>
      <c r="AF40" s="323"/>
      <c r="AG40" s="324"/>
      <c r="AH40" s="326"/>
      <c r="AI40" s="327"/>
      <c r="AJ40" s="328"/>
      <c r="AK40" s="408"/>
      <c r="AL40" s="409"/>
      <c r="AM40" s="409"/>
      <c r="AN40" s="410"/>
      <c r="AO40" s="411"/>
      <c r="AP40" s="411"/>
      <c r="AQ40" s="411"/>
      <c r="AR40" s="412"/>
      <c r="AS40" s="419" t="str">
        <f t="shared" si="0"/>
        <v xml:space="preserve"> </v>
      </c>
      <c r="AT40" s="420"/>
      <c r="AU40" s="420"/>
      <c r="AV40" s="420"/>
      <c r="AW40" s="420"/>
      <c r="AX40" s="420"/>
      <c r="AY40" s="420"/>
      <c r="AZ40" s="421"/>
      <c r="BA40" s="370"/>
      <c r="BB40" s="371"/>
      <c r="BC40" s="371"/>
      <c r="BD40" s="371"/>
      <c r="BE40" s="371"/>
      <c r="BF40" s="37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</row>
    <row r="41" spans="2:78" ht="20.100000000000001" customHeight="1" thickTop="1">
      <c r="B41" s="42"/>
      <c r="C41" s="42"/>
      <c r="D41" s="42"/>
      <c r="E41" s="42"/>
      <c r="F41" s="42"/>
      <c r="G41" s="42"/>
      <c r="H41" s="42"/>
      <c r="I41" s="42"/>
      <c r="J41" s="416" t="s">
        <v>39</v>
      </c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  <c r="W41" s="417"/>
      <c r="X41" s="417"/>
      <c r="Y41" s="417"/>
      <c r="Z41" s="417"/>
      <c r="AA41" s="417"/>
      <c r="AB41" s="417"/>
      <c r="AC41" s="417"/>
      <c r="AD41" s="417"/>
      <c r="AE41" s="417"/>
      <c r="AF41" s="417"/>
      <c r="AG41" s="417"/>
      <c r="AH41" s="417"/>
      <c r="AI41" s="417"/>
      <c r="AJ41" s="417"/>
      <c r="AK41" s="417"/>
      <c r="AL41" s="417"/>
      <c r="AM41" s="417"/>
      <c r="AN41" s="417"/>
      <c r="AO41" s="417"/>
      <c r="AP41" s="417"/>
      <c r="AQ41" s="417"/>
      <c r="AR41" s="418"/>
      <c r="AS41" s="387">
        <f>SUMIF(AK23:AM40,10%,AS23:AZ40)</f>
        <v>0</v>
      </c>
      <c r="AT41" s="388"/>
      <c r="AU41" s="388"/>
      <c r="AV41" s="388"/>
      <c r="AW41" s="388"/>
      <c r="AX41" s="388"/>
      <c r="AY41" s="388"/>
      <c r="AZ41" s="389"/>
      <c r="BA41" s="390"/>
      <c r="BB41" s="391"/>
      <c r="BC41" s="391"/>
      <c r="BD41" s="391"/>
      <c r="BE41" s="391"/>
      <c r="BF41" s="39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</row>
    <row r="42" spans="2:78" ht="20.100000000000001" customHeight="1">
      <c r="B42" s="42"/>
      <c r="C42" s="42"/>
      <c r="D42" s="42"/>
      <c r="E42" s="42"/>
      <c r="F42" s="42"/>
      <c r="G42" s="42"/>
      <c r="H42" s="42"/>
      <c r="I42" s="42"/>
      <c r="J42" s="367" t="s">
        <v>40</v>
      </c>
      <c r="K42" s="368"/>
      <c r="L42" s="368"/>
      <c r="M42" s="368"/>
      <c r="N42" s="368"/>
      <c r="O42" s="368"/>
      <c r="P42" s="368"/>
      <c r="Q42" s="368"/>
      <c r="R42" s="368"/>
      <c r="S42" s="368"/>
      <c r="T42" s="368"/>
      <c r="U42" s="368"/>
      <c r="V42" s="368"/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9"/>
      <c r="AS42" s="405">
        <f>ROUNDDOWN(AS41*0.1,0)</f>
        <v>0</v>
      </c>
      <c r="AT42" s="406"/>
      <c r="AU42" s="406"/>
      <c r="AV42" s="406"/>
      <c r="AW42" s="406"/>
      <c r="AX42" s="406"/>
      <c r="AY42" s="406"/>
      <c r="AZ42" s="407"/>
      <c r="BA42" s="413"/>
      <c r="BB42" s="414"/>
      <c r="BC42" s="414"/>
      <c r="BD42" s="414"/>
      <c r="BE42" s="414"/>
      <c r="BF42" s="415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</row>
    <row r="43" spans="2:78" ht="20.100000000000001" customHeight="1">
      <c r="B43" s="42"/>
      <c r="C43" s="42"/>
      <c r="D43" s="42"/>
      <c r="E43" s="42"/>
      <c r="F43" s="42"/>
      <c r="G43" s="42"/>
      <c r="H43" s="42"/>
      <c r="I43" s="42"/>
      <c r="J43" s="399" t="s">
        <v>41</v>
      </c>
      <c r="K43" s="400"/>
      <c r="L43" s="400"/>
      <c r="M43" s="400"/>
      <c r="N43" s="400"/>
      <c r="O43" s="400"/>
      <c r="P43" s="400"/>
      <c r="Q43" s="400"/>
      <c r="R43" s="400"/>
      <c r="S43" s="400"/>
      <c r="T43" s="400"/>
      <c r="U43" s="400"/>
      <c r="V43" s="400"/>
      <c r="W43" s="400"/>
      <c r="X43" s="400"/>
      <c r="Y43" s="400"/>
      <c r="Z43" s="400"/>
      <c r="AA43" s="400"/>
      <c r="AB43" s="400"/>
      <c r="AC43" s="400"/>
      <c r="AD43" s="400"/>
      <c r="AE43" s="400"/>
      <c r="AF43" s="400"/>
      <c r="AG43" s="400"/>
      <c r="AH43" s="400"/>
      <c r="AI43" s="400"/>
      <c r="AJ43" s="400"/>
      <c r="AK43" s="400"/>
      <c r="AL43" s="400"/>
      <c r="AM43" s="400"/>
      <c r="AN43" s="400"/>
      <c r="AO43" s="400"/>
      <c r="AP43" s="400"/>
      <c r="AQ43" s="400"/>
      <c r="AR43" s="401"/>
      <c r="AS43" s="387">
        <f>SUMIF(AK23:AM40,8%,AS23:AZ40)</f>
        <v>0</v>
      </c>
      <c r="AT43" s="388"/>
      <c r="AU43" s="388"/>
      <c r="AV43" s="388"/>
      <c r="AW43" s="388"/>
      <c r="AX43" s="388"/>
      <c r="AY43" s="388"/>
      <c r="AZ43" s="389"/>
      <c r="BA43" s="390"/>
      <c r="BB43" s="391"/>
      <c r="BC43" s="391"/>
      <c r="BD43" s="391"/>
      <c r="BE43" s="391"/>
      <c r="BF43" s="39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</row>
    <row r="44" spans="2:78" ht="20.100000000000001" customHeight="1" thickBot="1">
      <c r="B44" s="42"/>
      <c r="C44" s="42"/>
      <c r="D44" s="42"/>
      <c r="E44" s="42"/>
      <c r="F44" s="42"/>
      <c r="G44" s="42"/>
      <c r="H44" s="42"/>
      <c r="I44" s="42"/>
      <c r="J44" s="402" t="s">
        <v>84</v>
      </c>
      <c r="K44" s="403"/>
      <c r="L44" s="403"/>
      <c r="M44" s="403"/>
      <c r="N44" s="403"/>
      <c r="O44" s="403"/>
      <c r="P44" s="403"/>
      <c r="Q44" s="403"/>
      <c r="R44" s="403"/>
      <c r="S44" s="403"/>
      <c r="T44" s="403"/>
      <c r="U44" s="403"/>
      <c r="V44" s="403"/>
      <c r="W44" s="403"/>
      <c r="X44" s="403"/>
      <c r="Y44" s="403"/>
      <c r="Z44" s="403"/>
      <c r="AA44" s="403"/>
      <c r="AB44" s="403"/>
      <c r="AC44" s="403"/>
      <c r="AD44" s="403"/>
      <c r="AE44" s="403"/>
      <c r="AF44" s="403"/>
      <c r="AG44" s="403"/>
      <c r="AH44" s="403"/>
      <c r="AI44" s="403"/>
      <c r="AJ44" s="403"/>
      <c r="AK44" s="403"/>
      <c r="AL44" s="403"/>
      <c r="AM44" s="403"/>
      <c r="AN44" s="403"/>
      <c r="AO44" s="403"/>
      <c r="AP44" s="403"/>
      <c r="AQ44" s="403"/>
      <c r="AR44" s="404"/>
      <c r="AS44" s="393">
        <f>ROUNDDOWN(AS43*0.08,0)</f>
        <v>0</v>
      </c>
      <c r="AT44" s="394"/>
      <c r="AU44" s="394"/>
      <c r="AV44" s="394"/>
      <c r="AW44" s="394"/>
      <c r="AX44" s="394"/>
      <c r="AY44" s="394"/>
      <c r="AZ44" s="395"/>
      <c r="BA44" s="396"/>
      <c r="BB44" s="397"/>
      <c r="BC44" s="397"/>
      <c r="BD44" s="397"/>
      <c r="BE44" s="397"/>
      <c r="BF44" s="398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</row>
    <row r="45" spans="2:78" ht="24.75" customHeight="1" thickTop="1" thickBot="1">
      <c r="B45" s="42"/>
      <c r="C45" s="42"/>
      <c r="D45" s="42"/>
      <c r="E45" s="42"/>
      <c r="F45" s="42"/>
      <c r="G45" s="42"/>
      <c r="H45" s="42"/>
      <c r="I45" s="42"/>
      <c r="J45" s="384" t="s">
        <v>48</v>
      </c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  <c r="AC45" s="385"/>
      <c r="AD45" s="385"/>
      <c r="AE45" s="385"/>
      <c r="AF45" s="385"/>
      <c r="AG45" s="385"/>
      <c r="AH45" s="385"/>
      <c r="AI45" s="385"/>
      <c r="AJ45" s="385"/>
      <c r="AK45" s="385"/>
      <c r="AL45" s="385"/>
      <c r="AM45" s="385"/>
      <c r="AN45" s="385"/>
      <c r="AO45" s="385"/>
      <c r="AP45" s="385"/>
      <c r="AQ45" s="385"/>
      <c r="AR45" s="386"/>
      <c r="AS45" s="378">
        <f>SUM(AS41:AZ44)</f>
        <v>0</v>
      </c>
      <c r="AT45" s="379"/>
      <c r="AU45" s="379"/>
      <c r="AV45" s="379"/>
      <c r="AW45" s="379"/>
      <c r="AX45" s="379"/>
      <c r="AY45" s="379"/>
      <c r="AZ45" s="380"/>
      <c r="BA45" s="381"/>
      <c r="BB45" s="382"/>
      <c r="BC45" s="382"/>
      <c r="BD45" s="382"/>
      <c r="BE45" s="382"/>
      <c r="BF45" s="383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</row>
    <row r="46" spans="2:78" ht="6.6" customHeight="1">
      <c r="B46" s="42"/>
      <c r="C46" s="42"/>
      <c r="D46" s="42"/>
      <c r="E46" s="42"/>
      <c r="F46" s="42"/>
      <c r="G46" s="42"/>
      <c r="H46" s="42"/>
      <c r="I46" s="42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  <c r="AM46" s="275"/>
      <c r="AN46" s="275"/>
      <c r="AO46" s="275"/>
      <c r="AP46" s="275"/>
      <c r="AQ46" s="275"/>
      <c r="AR46" s="275"/>
      <c r="AS46" s="275"/>
      <c r="AT46" s="275"/>
      <c r="AU46" s="275"/>
      <c r="AV46" s="275"/>
      <c r="AW46" s="275"/>
      <c r="AX46" s="275"/>
      <c r="AY46" s="275"/>
      <c r="AZ46" s="275"/>
      <c r="BA46" s="275"/>
      <c r="BB46" s="275"/>
      <c r="BC46" s="275"/>
      <c r="BD46" s="275"/>
      <c r="BE46" s="275"/>
      <c r="BF46" s="275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</row>
    <row r="47" spans="2:78" ht="6.6" customHeight="1">
      <c r="B47" s="42"/>
      <c r="C47" s="42"/>
      <c r="D47" s="42"/>
      <c r="E47" s="42"/>
      <c r="F47" s="42"/>
      <c r="G47" s="42"/>
      <c r="H47" s="42"/>
      <c r="I47" s="42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5"/>
      <c r="AE47" s="275"/>
      <c r="AF47" s="275"/>
      <c r="AG47" s="275"/>
      <c r="AH47" s="275"/>
      <c r="AI47" s="275"/>
      <c r="AJ47" s="275"/>
      <c r="AK47" s="275"/>
      <c r="AL47" s="305"/>
      <c r="AM47" s="305"/>
      <c r="AN47" s="305"/>
      <c r="AO47" s="305"/>
      <c r="AP47" s="305"/>
      <c r="AQ47" s="305"/>
      <c r="AR47" s="305"/>
      <c r="AS47" s="305"/>
      <c r="AT47" s="305"/>
      <c r="AU47" s="305"/>
      <c r="AV47" s="305"/>
      <c r="AW47" s="305"/>
      <c r="AX47" s="305"/>
      <c r="AY47" s="305"/>
      <c r="AZ47" s="305"/>
      <c r="BA47" s="305"/>
      <c r="BB47" s="305"/>
      <c r="BC47" s="305"/>
      <c r="BD47" s="305"/>
      <c r="BE47" s="305"/>
      <c r="BF47" s="305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</row>
    <row r="48" spans="2:78" s="3" customFormat="1">
      <c r="B48" s="43"/>
      <c r="C48" s="43"/>
      <c r="D48" s="43"/>
      <c r="E48" s="43"/>
      <c r="F48" s="43"/>
      <c r="G48" s="43"/>
      <c r="H48" s="43"/>
      <c r="I48" s="43"/>
      <c r="J48" s="376"/>
      <c r="K48" s="376"/>
      <c r="L48" s="376"/>
      <c r="M48" s="376"/>
      <c r="N48" s="376"/>
      <c r="O48" s="376"/>
      <c r="P48" s="376"/>
      <c r="Q48" s="376"/>
      <c r="R48" s="376"/>
      <c r="S48" s="376"/>
      <c r="T48" s="376"/>
      <c r="U48" s="376"/>
      <c r="V48" s="376"/>
      <c r="W48" s="376"/>
      <c r="X48" s="376"/>
      <c r="Y48" s="376"/>
      <c r="Z48" s="376"/>
      <c r="AA48" s="376"/>
      <c r="AB48" s="376"/>
      <c r="AC48" s="376"/>
      <c r="AD48" s="376"/>
      <c r="AE48" s="376"/>
      <c r="AF48" s="376"/>
      <c r="AG48" s="376"/>
      <c r="AH48" s="376"/>
      <c r="AI48" s="376"/>
      <c r="AJ48" s="376"/>
      <c r="AK48" s="377"/>
      <c r="AL48" s="374" t="s">
        <v>86</v>
      </c>
      <c r="AM48" s="374"/>
      <c r="AN48" s="374"/>
      <c r="AO48" s="374"/>
      <c r="AP48" s="374"/>
      <c r="AQ48" s="374"/>
      <c r="AR48" s="374"/>
      <c r="AS48" s="374"/>
      <c r="AT48" s="374"/>
      <c r="AU48" s="374"/>
      <c r="AV48" s="374"/>
      <c r="AW48" s="374"/>
      <c r="AX48" s="374"/>
      <c r="AY48" s="374"/>
      <c r="AZ48" s="374" t="s">
        <v>16</v>
      </c>
      <c r="BA48" s="374"/>
      <c r="BB48" s="374"/>
      <c r="BC48" s="374"/>
      <c r="BD48" s="374"/>
      <c r="BE48" s="374"/>
      <c r="BF48" s="374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</row>
    <row r="49" spans="2:78" s="3" customFormat="1" ht="12" customHeight="1">
      <c r="B49" s="43"/>
      <c r="C49" s="43"/>
      <c r="D49" s="43"/>
      <c r="E49" s="43"/>
      <c r="F49" s="43"/>
      <c r="G49" s="43"/>
      <c r="H49" s="43"/>
      <c r="I49" s="43"/>
      <c r="J49" s="570" t="s">
        <v>111</v>
      </c>
      <c r="K49" s="571"/>
      <c r="L49" s="571"/>
      <c r="M49" s="571"/>
      <c r="N49" s="571"/>
      <c r="O49" s="571"/>
      <c r="P49" s="571"/>
      <c r="Q49" s="571"/>
      <c r="R49" s="571"/>
      <c r="S49" s="571"/>
      <c r="T49" s="571"/>
      <c r="U49" s="571"/>
      <c r="V49" s="571"/>
      <c r="W49" s="571"/>
      <c r="X49" s="571"/>
      <c r="Y49" s="571"/>
      <c r="Z49" s="571"/>
      <c r="AA49" s="571"/>
      <c r="AB49" s="571"/>
      <c r="AC49" s="571"/>
      <c r="AD49" s="571"/>
      <c r="AE49" s="571"/>
      <c r="AF49" s="571"/>
      <c r="AG49" s="571"/>
      <c r="AH49" s="571"/>
      <c r="AI49" s="571"/>
      <c r="AJ49" s="40"/>
      <c r="AK49" s="41"/>
      <c r="AL49" s="375"/>
      <c r="AM49" s="375"/>
      <c r="AN49" s="375"/>
      <c r="AO49" s="375"/>
      <c r="AP49" s="375"/>
      <c r="AQ49" s="375"/>
      <c r="AR49" s="375"/>
      <c r="AS49" s="375"/>
      <c r="AT49" s="375"/>
      <c r="AU49" s="375"/>
      <c r="AV49" s="375"/>
      <c r="AW49" s="375"/>
      <c r="AX49" s="375"/>
      <c r="AY49" s="375"/>
      <c r="AZ49" s="375"/>
      <c r="BA49" s="375"/>
      <c r="BB49" s="375"/>
      <c r="BC49" s="375"/>
      <c r="BD49" s="375"/>
      <c r="BE49" s="375"/>
      <c r="BF49" s="375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</row>
    <row r="50" spans="2:78" s="3" customFormat="1" ht="12" customHeight="1">
      <c r="B50" s="43"/>
      <c r="C50" s="43"/>
      <c r="D50" s="43"/>
      <c r="E50" s="43"/>
      <c r="F50" s="43"/>
      <c r="G50" s="43"/>
      <c r="H50" s="43"/>
      <c r="I50" s="43"/>
      <c r="J50" s="571"/>
      <c r="K50" s="571"/>
      <c r="L50" s="571"/>
      <c r="M50" s="571"/>
      <c r="N50" s="571"/>
      <c r="O50" s="571"/>
      <c r="P50" s="571"/>
      <c r="Q50" s="571"/>
      <c r="R50" s="571"/>
      <c r="S50" s="571"/>
      <c r="T50" s="571"/>
      <c r="U50" s="571"/>
      <c r="V50" s="571"/>
      <c r="W50" s="571"/>
      <c r="X50" s="571"/>
      <c r="Y50" s="571"/>
      <c r="Z50" s="571"/>
      <c r="AA50" s="571"/>
      <c r="AB50" s="571"/>
      <c r="AC50" s="571"/>
      <c r="AD50" s="571"/>
      <c r="AE50" s="571"/>
      <c r="AF50" s="571"/>
      <c r="AG50" s="571"/>
      <c r="AH50" s="571"/>
      <c r="AI50" s="571"/>
      <c r="AJ50" s="40"/>
      <c r="AK50" s="41"/>
      <c r="AL50" s="375"/>
      <c r="AM50" s="375"/>
      <c r="AN50" s="375"/>
      <c r="AO50" s="375"/>
      <c r="AP50" s="375"/>
      <c r="AQ50" s="375"/>
      <c r="AR50" s="375"/>
      <c r="AS50" s="375"/>
      <c r="AT50" s="375"/>
      <c r="AU50" s="375"/>
      <c r="AV50" s="375"/>
      <c r="AW50" s="375"/>
      <c r="AX50" s="375"/>
      <c r="AY50" s="375"/>
      <c r="AZ50" s="375"/>
      <c r="BA50" s="375"/>
      <c r="BB50" s="375"/>
      <c r="BC50" s="375"/>
      <c r="BD50" s="375"/>
      <c r="BE50" s="375"/>
      <c r="BF50" s="375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</row>
    <row r="51" spans="2:78" s="3" customFormat="1" ht="12" customHeight="1">
      <c r="B51" s="43"/>
      <c r="C51" s="43"/>
      <c r="D51" s="43"/>
      <c r="E51" s="43"/>
      <c r="F51" s="43"/>
      <c r="G51" s="43"/>
      <c r="H51" s="43"/>
      <c r="I51" s="43"/>
      <c r="J51" s="571"/>
      <c r="K51" s="571"/>
      <c r="L51" s="571"/>
      <c r="M51" s="571"/>
      <c r="N51" s="571"/>
      <c r="O51" s="571"/>
      <c r="P51" s="571"/>
      <c r="Q51" s="571"/>
      <c r="R51" s="571"/>
      <c r="S51" s="571"/>
      <c r="T51" s="571"/>
      <c r="U51" s="571"/>
      <c r="V51" s="571"/>
      <c r="W51" s="571"/>
      <c r="X51" s="571"/>
      <c r="Y51" s="571"/>
      <c r="Z51" s="571"/>
      <c r="AA51" s="571"/>
      <c r="AB51" s="571"/>
      <c r="AC51" s="571"/>
      <c r="AD51" s="571"/>
      <c r="AE51" s="571"/>
      <c r="AF51" s="571"/>
      <c r="AG51" s="571"/>
      <c r="AH51" s="571"/>
      <c r="AI51" s="571"/>
      <c r="AJ51" s="40"/>
      <c r="AK51" s="41"/>
      <c r="AL51" s="375"/>
      <c r="AM51" s="375"/>
      <c r="AN51" s="375"/>
      <c r="AO51" s="375"/>
      <c r="AP51" s="375"/>
      <c r="AQ51" s="375"/>
      <c r="AR51" s="375"/>
      <c r="AS51" s="375"/>
      <c r="AT51" s="375"/>
      <c r="AU51" s="375"/>
      <c r="AV51" s="375"/>
      <c r="AW51" s="375"/>
      <c r="AX51" s="375"/>
      <c r="AY51" s="375"/>
      <c r="AZ51" s="375"/>
      <c r="BA51" s="375"/>
      <c r="BB51" s="375"/>
      <c r="BC51" s="375"/>
      <c r="BD51" s="375"/>
      <c r="BE51" s="375"/>
      <c r="BF51" s="375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</row>
    <row r="52" spans="2:78" s="3" customFormat="1" ht="12" customHeight="1">
      <c r="B52" s="43"/>
      <c r="C52" s="43"/>
      <c r="D52" s="43"/>
      <c r="E52" s="43"/>
      <c r="F52" s="43"/>
      <c r="G52" s="43"/>
      <c r="H52" s="43"/>
      <c r="I52" s="43"/>
      <c r="J52" s="571"/>
      <c r="K52" s="571"/>
      <c r="L52" s="571"/>
      <c r="M52" s="571"/>
      <c r="N52" s="571"/>
      <c r="O52" s="571"/>
      <c r="P52" s="571"/>
      <c r="Q52" s="571"/>
      <c r="R52" s="571"/>
      <c r="S52" s="571"/>
      <c r="T52" s="571"/>
      <c r="U52" s="571"/>
      <c r="V52" s="571"/>
      <c r="W52" s="571"/>
      <c r="X52" s="571"/>
      <c r="Y52" s="571"/>
      <c r="Z52" s="571"/>
      <c r="AA52" s="571"/>
      <c r="AB52" s="571"/>
      <c r="AC52" s="571"/>
      <c r="AD52" s="571"/>
      <c r="AE52" s="571"/>
      <c r="AF52" s="571"/>
      <c r="AG52" s="571"/>
      <c r="AH52" s="571"/>
      <c r="AI52" s="571"/>
      <c r="AJ52" s="40"/>
      <c r="AK52" s="41"/>
      <c r="AL52" s="375"/>
      <c r="AM52" s="375"/>
      <c r="AN52" s="375"/>
      <c r="AO52" s="375"/>
      <c r="AP52" s="375"/>
      <c r="AQ52" s="375"/>
      <c r="AR52" s="375"/>
      <c r="AS52" s="375"/>
      <c r="AT52" s="375"/>
      <c r="AU52" s="375"/>
      <c r="AV52" s="375"/>
      <c r="AW52" s="375"/>
      <c r="AX52" s="375"/>
      <c r="AY52" s="375"/>
      <c r="AZ52" s="375"/>
      <c r="BA52" s="375"/>
      <c r="BB52" s="375"/>
      <c r="BC52" s="375"/>
      <c r="BD52" s="375"/>
      <c r="BE52" s="375"/>
      <c r="BF52" s="375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</row>
    <row r="53" spans="2:78" s="3" customFormat="1" ht="12" customHeight="1">
      <c r="B53" s="43"/>
      <c r="C53" s="43"/>
      <c r="D53" s="43"/>
      <c r="E53" s="43"/>
      <c r="F53" s="43"/>
      <c r="G53" s="43"/>
      <c r="H53" s="43"/>
      <c r="I53" s="43"/>
      <c r="J53" s="571"/>
      <c r="K53" s="571"/>
      <c r="L53" s="571"/>
      <c r="M53" s="571"/>
      <c r="N53" s="571"/>
      <c r="O53" s="571"/>
      <c r="P53" s="571"/>
      <c r="Q53" s="571"/>
      <c r="R53" s="571"/>
      <c r="S53" s="571"/>
      <c r="T53" s="571"/>
      <c r="U53" s="571"/>
      <c r="V53" s="571"/>
      <c r="W53" s="571"/>
      <c r="X53" s="571"/>
      <c r="Y53" s="571"/>
      <c r="Z53" s="571"/>
      <c r="AA53" s="571"/>
      <c r="AB53" s="571"/>
      <c r="AC53" s="571"/>
      <c r="AD53" s="571"/>
      <c r="AE53" s="571"/>
      <c r="AF53" s="571"/>
      <c r="AG53" s="571"/>
      <c r="AH53" s="571"/>
      <c r="AI53" s="571"/>
      <c r="AJ53" s="40"/>
      <c r="AK53" s="41"/>
      <c r="AL53" s="375"/>
      <c r="AM53" s="375"/>
      <c r="AN53" s="375"/>
      <c r="AO53" s="375"/>
      <c r="AP53" s="375"/>
      <c r="AQ53" s="375"/>
      <c r="AR53" s="375"/>
      <c r="AS53" s="375"/>
      <c r="AT53" s="375"/>
      <c r="AU53" s="375"/>
      <c r="AV53" s="375"/>
      <c r="AW53" s="375"/>
      <c r="AX53" s="375"/>
      <c r="AY53" s="375"/>
      <c r="AZ53" s="375"/>
      <c r="BA53" s="375"/>
      <c r="BB53" s="375"/>
      <c r="BC53" s="375"/>
      <c r="BD53" s="375"/>
      <c r="BE53" s="375"/>
      <c r="BF53" s="375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</row>
    <row r="54" spans="2:78"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</row>
    <row r="55" spans="2:78"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</row>
  </sheetData>
  <sheetProtection sheet="1" objects="1" scenarios="1"/>
  <mergeCells count="263">
    <mergeCell ref="X18:AM18"/>
    <mergeCell ref="S18:W18"/>
    <mergeCell ref="J49:AI53"/>
    <mergeCell ref="Q31:AC31"/>
    <mergeCell ref="Q32:AC32"/>
    <mergeCell ref="Q33:AC33"/>
    <mergeCell ref="Q34:AC34"/>
    <mergeCell ref="Q35:AC35"/>
    <mergeCell ref="Q36:AC36"/>
    <mergeCell ref="Q37:AC37"/>
    <mergeCell ref="Q38:AC38"/>
    <mergeCell ref="Q39:AC39"/>
    <mergeCell ref="S19:AM19"/>
    <mergeCell ref="Q23:AC23"/>
    <mergeCell ref="Q24:AC24"/>
    <mergeCell ref="Q25:AC25"/>
    <mergeCell ref="Q26:AC26"/>
    <mergeCell ref="Q27:AC27"/>
    <mergeCell ref="Q28:AC28"/>
    <mergeCell ref="Q29:AC29"/>
    <mergeCell ref="Q30:AC30"/>
    <mergeCell ref="J30:M30"/>
    <mergeCell ref="J31:M31"/>
    <mergeCell ref="J32:M32"/>
    <mergeCell ref="J23:M23"/>
    <mergeCell ref="J24:M24"/>
    <mergeCell ref="N32:P32"/>
    <mergeCell ref="N33:P33"/>
    <mergeCell ref="N34:P34"/>
    <mergeCell ref="N35:P35"/>
    <mergeCell ref="J25:M25"/>
    <mergeCell ref="J26:M26"/>
    <mergeCell ref="J27:M27"/>
    <mergeCell ref="J28:M28"/>
    <mergeCell ref="J29:M29"/>
    <mergeCell ref="J33:M33"/>
    <mergeCell ref="N37:P37"/>
    <mergeCell ref="N38:P38"/>
    <mergeCell ref="N39:P39"/>
    <mergeCell ref="N40:P40"/>
    <mergeCell ref="N23:P23"/>
    <mergeCell ref="N24:P24"/>
    <mergeCell ref="N25:P25"/>
    <mergeCell ref="N26:P26"/>
    <mergeCell ref="N27:P27"/>
    <mergeCell ref="N28:P28"/>
    <mergeCell ref="N29:P29"/>
    <mergeCell ref="N30:P30"/>
    <mergeCell ref="N31:P31"/>
    <mergeCell ref="J38:M38"/>
    <mergeCell ref="J39:M39"/>
    <mergeCell ref="J46:BF46"/>
    <mergeCell ref="J47:BF47"/>
    <mergeCell ref="AS45:AZ45"/>
    <mergeCell ref="BA45:BF45"/>
    <mergeCell ref="J45:AR45"/>
    <mergeCell ref="AS43:AZ43"/>
    <mergeCell ref="BA43:BF43"/>
    <mergeCell ref="AS44:AZ44"/>
    <mergeCell ref="BA44:BF44"/>
    <mergeCell ref="J43:AR43"/>
    <mergeCell ref="J44:AR44"/>
    <mergeCell ref="AS42:AZ42"/>
    <mergeCell ref="AK40:AM40"/>
    <mergeCell ref="AN40:AR40"/>
    <mergeCell ref="BA42:BF42"/>
    <mergeCell ref="J41:AR41"/>
    <mergeCell ref="AH40:AJ40"/>
    <mergeCell ref="AS40:AZ40"/>
    <mergeCell ref="AS41:AZ41"/>
    <mergeCell ref="BA41:BF41"/>
    <mergeCell ref="J40:M40"/>
    <mergeCell ref="Q40:AC40"/>
    <mergeCell ref="AZ48:BF48"/>
    <mergeCell ref="AL49:AR53"/>
    <mergeCell ref="AS49:AY53"/>
    <mergeCell ref="AZ49:BF53"/>
    <mergeCell ref="J48:P48"/>
    <mergeCell ref="Q48:W48"/>
    <mergeCell ref="X48:AD48"/>
    <mergeCell ref="AE48:AK48"/>
    <mergeCell ref="AL48:AR48"/>
    <mergeCell ref="AS48:AY48"/>
    <mergeCell ref="J18:R18"/>
    <mergeCell ref="J19:L19"/>
    <mergeCell ref="M19:R19"/>
    <mergeCell ref="J42:AR42"/>
    <mergeCell ref="AD39:AG39"/>
    <mergeCell ref="AH39:AJ39"/>
    <mergeCell ref="AS39:AZ39"/>
    <mergeCell ref="BA39:BF39"/>
    <mergeCell ref="AD38:AG38"/>
    <mergeCell ref="AH38:AJ38"/>
    <mergeCell ref="AS38:AZ38"/>
    <mergeCell ref="BA38:BF38"/>
    <mergeCell ref="BA40:BF40"/>
    <mergeCell ref="AD37:AG37"/>
    <mergeCell ref="AH37:AJ37"/>
    <mergeCell ref="AS37:AZ37"/>
    <mergeCell ref="J21:M22"/>
    <mergeCell ref="N21:P22"/>
    <mergeCell ref="AK38:AM38"/>
    <mergeCell ref="AN38:AR38"/>
    <mergeCell ref="AK39:AM39"/>
    <mergeCell ref="AN39:AR39"/>
    <mergeCell ref="AD40:AG40"/>
    <mergeCell ref="AN34:AR34"/>
    <mergeCell ref="J37:M37"/>
    <mergeCell ref="AD36:AG36"/>
    <mergeCell ref="AH36:AJ36"/>
    <mergeCell ref="AS36:AZ36"/>
    <mergeCell ref="BA36:BF36"/>
    <mergeCell ref="AD35:AG35"/>
    <mergeCell ref="AH35:AJ35"/>
    <mergeCell ref="AS35:AZ35"/>
    <mergeCell ref="BA35:BF35"/>
    <mergeCell ref="AK35:AM35"/>
    <mergeCell ref="AN35:AR35"/>
    <mergeCell ref="AK36:AM36"/>
    <mergeCell ref="AN36:AR36"/>
    <mergeCell ref="J35:M35"/>
    <mergeCell ref="J36:M36"/>
    <mergeCell ref="BA37:BF37"/>
    <mergeCell ref="AK37:AM37"/>
    <mergeCell ref="AN37:AR37"/>
    <mergeCell ref="J34:M34"/>
    <mergeCell ref="AD34:AG34"/>
    <mergeCell ref="AH34:AJ34"/>
    <mergeCell ref="AS34:AZ34"/>
    <mergeCell ref="N36:P36"/>
    <mergeCell ref="BA34:BF34"/>
    <mergeCell ref="AD33:AG33"/>
    <mergeCell ref="AH33:AJ33"/>
    <mergeCell ref="AS33:AZ33"/>
    <mergeCell ref="BA33:BF33"/>
    <mergeCell ref="AK33:AM33"/>
    <mergeCell ref="AN33:AR33"/>
    <mergeCell ref="AD30:AG30"/>
    <mergeCell ref="AH30:AJ30"/>
    <mergeCell ref="AS30:AZ30"/>
    <mergeCell ref="BA30:BF30"/>
    <mergeCell ref="AD32:AG32"/>
    <mergeCell ref="AH32:AJ32"/>
    <mergeCell ref="AS32:AZ32"/>
    <mergeCell ref="BA32:BF32"/>
    <mergeCell ref="AD31:AG31"/>
    <mergeCell ref="AH31:AJ31"/>
    <mergeCell ref="AS31:AZ31"/>
    <mergeCell ref="BA31:BF31"/>
    <mergeCell ref="AK31:AM31"/>
    <mergeCell ref="AN31:AR31"/>
    <mergeCell ref="AK32:AM32"/>
    <mergeCell ref="AN32:AR32"/>
    <mergeCell ref="AK34:AM34"/>
    <mergeCell ref="AD29:AG29"/>
    <mergeCell ref="AH29:AJ29"/>
    <mergeCell ref="AS29:AZ29"/>
    <mergeCell ref="BA29:BF29"/>
    <mergeCell ref="AK29:AM29"/>
    <mergeCell ref="AN29:AR29"/>
    <mergeCell ref="AK30:AM30"/>
    <mergeCell ref="AN30:AR30"/>
    <mergeCell ref="AD28:AG28"/>
    <mergeCell ref="AH28:AJ28"/>
    <mergeCell ref="AS28:AZ28"/>
    <mergeCell ref="BA28:BF28"/>
    <mergeCell ref="AD27:AG27"/>
    <mergeCell ref="AH27:AJ27"/>
    <mergeCell ref="AS27:AZ27"/>
    <mergeCell ref="BA27:BF27"/>
    <mergeCell ref="AK27:AM27"/>
    <mergeCell ref="AN27:AR27"/>
    <mergeCell ref="AK28:AM28"/>
    <mergeCell ref="AN28:AR28"/>
    <mergeCell ref="AN23:AR23"/>
    <mergeCell ref="AW20:AX20"/>
    <mergeCell ref="AY20:AZ20"/>
    <mergeCell ref="BA20:BB20"/>
    <mergeCell ref="AU20:AV20"/>
    <mergeCell ref="AD26:AG26"/>
    <mergeCell ref="AH26:AJ26"/>
    <mergeCell ref="AS26:AZ26"/>
    <mergeCell ref="BA26:BF26"/>
    <mergeCell ref="AD25:AG25"/>
    <mergeCell ref="AH25:AJ25"/>
    <mergeCell ref="AS25:AZ25"/>
    <mergeCell ref="BA25:BF25"/>
    <mergeCell ref="AN25:AR25"/>
    <mergeCell ref="AK26:AM26"/>
    <mergeCell ref="AN26:AR26"/>
    <mergeCell ref="AK25:AM25"/>
    <mergeCell ref="J7:Y7"/>
    <mergeCell ref="J8:BF8"/>
    <mergeCell ref="J9:AF9"/>
    <mergeCell ref="AG9:AJ9"/>
    <mergeCell ref="AK9:AL9"/>
    <mergeCell ref="AD24:AG24"/>
    <mergeCell ref="AH24:AJ24"/>
    <mergeCell ref="AK24:AM24"/>
    <mergeCell ref="AN24:AR24"/>
    <mergeCell ref="AS24:AZ24"/>
    <mergeCell ref="BA24:BF24"/>
    <mergeCell ref="AS23:AZ23"/>
    <mergeCell ref="BA23:BF23"/>
    <mergeCell ref="AX18:AZ19"/>
    <mergeCell ref="AI20:AJ20"/>
    <mergeCell ref="AG20:AH20"/>
    <mergeCell ref="AS20:AT20"/>
    <mergeCell ref="AQ20:AR20"/>
    <mergeCell ref="AO20:AP20"/>
    <mergeCell ref="AM20:AN20"/>
    <mergeCell ref="BA21:BF22"/>
    <mergeCell ref="AK21:AM22"/>
    <mergeCell ref="AK20:AL20"/>
    <mergeCell ref="AK23:AM23"/>
    <mergeCell ref="AG17:AS17"/>
    <mergeCell ref="AD23:AG23"/>
    <mergeCell ref="AE20:AF20"/>
    <mergeCell ref="J20:AD20"/>
    <mergeCell ref="AH23:AJ23"/>
    <mergeCell ref="Q21:AC22"/>
    <mergeCell ref="J1:AP1"/>
    <mergeCell ref="AQ1:AT1"/>
    <mergeCell ref="J2:BF2"/>
    <mergeCell ref="J3:AM3"/>
    <mergeCell ref="AU3:AV3"/>
    <mergeCell ref="AW3:AY3"/>
    <mergeCell ref="AZ3:BA3"/>
    <mergeCell ref="BB3:BD3"/>
    <mergeCell ref="BE3:BF3"/>
    <mergeCell ref="AU1:AV1"/>
    <mergeCell ref="AW1:AY1"/>
    <mergeCell ref="AZ1:BA1"/>
    <mergeCell ref="BB1:BD1"/>
    <mergeCell ref="BE1:BF1"/>
    <mergeCell ref="J4:BF4"/>
    <mergeCell ref="J5:AH5"/>
    <mergeCell ref="AI5:BF5"/>
    <mergeCell ref="J6:BF6"/>
    <mergeCell ref="Z7:BF7"/>
    <mergeCell ref="AK10:BF16"/>
    <mergeCell ref="L12:AF12"/>
    <mergeCell ref="J13:AF16"/>
    <mergeCell ref="AG13:AJ16"/>
    <mergeCell ref="BA18:BF19"/>
    <mergeCell ref="AD21:AG22"/>
    <mergeCell ref="AH21:AJ22"/>
    <mergeCell ref="AS21:AZ22"/>
    <mergeCell ref="AN21:AR22"/>
    <mergeCell ref="AN18:AP19"/>
    <mergeCell ref="J10:K12"/>
    <mergeCell ref="L10:O11"/>
    <mergeCell ref="P10:AE11"/>
    <mergeCell ref="AF10:AF11"/>
    <mergeCell ref="AG10:AJ12"/>
    <mergeCell ref="AQ18:AW19"/>
    <mergeCell ref="BE20:BF20"/>
    <mergeCell ref="BC20:BD20"/>
    <mergeCell ref="AM9:AN9"/>
    <mergeCell ref="AQ9:AR9"/>
    <mergeCell ref="AS9:AT9"/>
    <mergeCell ref="AU9:AV9"/>
    <mergeCell ref="AO9:AP9"/>
  </mergeCells>
  <phoneticPr fontId="1"/>
  <dataValidations count="3">
    <dataValidation type="list" allowBlank="1" showInputMessage="1" showErrorMessage="1" sqref="AK23:AM40" xr:uid="{75D8C3F8-8EB2-42F7-8C84-66E1126044F8}">
      <formula1>$BN$1:$BN$2</formula1>
    </dataValidation>
    <dataValidation imeMode="fullAlpha" allowBlank="1" showInputMessage="1" showErrorMessage="1" sqref="AK9:AV9 AN23:AR40 M19:R19 AD23:AG40" xr:uid="{CB53C33C-571D-422A-B29F-FD90D1FAC3FF}"/>
    <dataValidation imeMode="halfAlpha" allowBlank="1" showInputMessage="1" showErrorMessage="1" sqref="AT17:BF17" xr:uid="{DA1BF622-A3C9-42A2-B80C-6A4542112DFE}"/>
  </dataValidations>
  <printOptions horizontalCentered="1"/>
  <pageMargins left="0.35433070866141736" right="0.35433070866141736" top="0.19685039370078741" bottom="0.19685039370078741" header="0.31496062992125984" footer="0.31496062992125984"/>
  <pageSetup paperSize="9" scale="94" orientation="portrait" blackAndWhite="1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E73E2-DEF0-4301-B721-2DC059A411B0}">
  <sheetPr>
    <tabColor theme="7" tint="0.39997558519241921"/>
  </sheetPr>
  <dimension ref="B1:CR55"/>
  <sheetViews>
    <sheetView showGridLines="0" view="pageBreakPreview" topLeftCell="B1" zoomScaleNormal="85" zoomScaleSheetLayoutView="100" workbookViewId="0">
      <pane xSplit="8" ySplit="8" topLeftCell="J34" activePane="bottomRight" state="frozen"/>
      <selection activeCell="B1" sqref="B1"/>
      <selection pane="topRight" activeCell="J1" sqref="J1"/>
      <selection pane="bottomLeft" activeCell="B9" sqref="B9"/>
      <selection pane="bottomRight" activeCell="I7" sqref="I7"/>
    </sheetView>
  </sheetViews>
  <sheetFormatPr defaultColWidth="8.625" defaultRowHeight="18.75"/>
  <cols>
    <col min="1" max="1" width="0" style="1" hidden="1" customWidth="1"/>
    <col min="2" max="2" width="5.25" style="1" customWidth="1"/>
    <col min="3" max="3" width="5.125" style="1" customWidth="1"/>
    <col min="4" max="4" width="6.5" style="1" customWidth="1"/>
    <col min="5" max="5" width="6.25" style="1" customWidth="1"/>
    <col min="6" max="6" width="6.375" style="1" customWidth="1"/>
    <col min="7" max="7" width="5.25" style="1" customWidth="1"/>
    <col min="8" max="8" width="8.25" style="1" customWidth="1"/>
    <col min="9" max="9" width="9.875" style="1" customWidth="1"/>
    <col min="10" max="58" width="1.875" style="1" customWidth="1"/>
    <col min="59" max="59" width="7.125" style="1" customWidth="1"/>
    <col min="60" max="60" width="1.75" style="1" customWidth="1"/>
    <col min="61" max="61" width="4.875" style="1" hidden="1" customWidth="1"/>
    <col min="62" max="65" width="1.75" style="1" customWidth="1"/>
    <col min="66" max="66" width="5.25" style="1" hidden="1" customWidth="1"/>
    <col min="67" max="76" width="1.75" style="1" customWidth="1"/>
    <col min="77" max="16384" width="8.625" style="1"/>
  </cols>
  <sheetData>
    <row r="1" spans="2:96" ht="33">
      <c r="B1" s="42"/>
      <c r="C1" s="42"/>
      <c r="D1" s="42"/>
      <c r="E1" s="42"/>
      <c r="F1" s="42"/>
      <c r="G1" s="42"/>
      <c r="H1" s="42"/>
      <c r="I1" s="42"/>
      <c r="J1" s="330" t="s">
        <v>93</v>
      </c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  <c r="AQ1" s="331"/>
      <c r="AR1" s="331"/>
      <c r="AS1" s="331"/>
      <c r="AT1" s="331"/>
      <c r="AU1" s="333" t="s">
        <v>0</v>
      </c>
      <c r="AV1" s="333"/>
      <c r="AW1" s="336"/>
      <c r="AX1" s="336"/>
      <c r="AY1" s="336"/>
      <c r="AZ1" s="333" t="s">
        <v>1</v>
      </c>
      <c r="BA1" s="333"/>
      <c r="BB1" s="336"/>
      <c r="BC1" s="336"/>
      <c r="BD1" s="336"/>
      <c r="BE1" s="335" t="s">
        <v>2</v>
      </c>
      <c r="BF1" s="335"/>
      <c r="BG1" s="42"/>
      <c r="BH1" s="42"/>
      <c r="BI1" s="42"/>
      <c r="BJ1" s="42"/>
      <c r="BK1" s="42"/>
      <c r="BL1" s="42"/>
      <c r="BM1" s="42"/>
      <c r="BN1" s="45">
        <v>0.1</v>
      </c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</row>
    <row r="2" spans="2:96" ht="7.15" customHeight="1">
      <c r="B2" s="42"/>
      <c r="C2" s="42"/>
      <c r="D2" s="42"/>
      <c r="E2" s="42"/>
      <c r="F2" s="42"/>
      <c r="G2" s="42"/>
      <c r="H2" s="42"/>
      <c r="I2" s="4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  <c r="AX2" s="332"/>
      <c r="AY2" s="332"/>
      <c r="AZ2" s="332"/>
      <c r="BA2" s="332"/>
      <c r="BB2" s="332"/>
      <c r="BC2" s="332"/>
      <c r="BD2" s="332"/>
      <c r="BE2" s="332"/>
      <c r="BF2" s="332"/>
      <c r="BG2" s="42"/>
      <c r="BH2" s="42"/>
      <c r="BI2" s="42"/>
      <c r="BJ2" s="42"/>
      <c r="BK2" s="42"/>
      <c r="BL2" s="42"/>
      <c r="BM2" s="42"/>
      <c r="BN2" s="45">
        <v>0.08</v>
      </c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</row>
    <row r="3" spans="2:96">
      <c r="B3" s="558" t="s">
        <v>105</v>
      </c>
      <c r="C3" s="559"/>
      <c r="D3" s="559"/>
      <c r="E3" s="559"/>
      <c r="F3" s="559"/>
      <c r="G3" s="559"/>
      <c r="H3" s="559"/>
      <c r="I3" s="559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  <c r="AH3" s="333"/>
      <c r="AI3" s="333"/>
      <c r="AJ3" s="333"/>
      <c r="AK3" s="333"/>
      <c r="AL3" s="333"/>
      <c r="AM3" s="333"/>
      <c r="AN3" s="62"/>
      <c r="AO3" s="62"/>
      <c r="AP3" s="62"/>
      <c r="AQ3" s="62"/>
      <c r="AR3" s="62"/>
      <c r="AS3" s="62"/>
      <c r="AT3" s="62"/>
      <c r="AU3" s="333"/>
      <c r="AV3" s="333"/>
      <c r="AW3" s="334"/>
      <c r="AX3" s="334"/>
      <c r="AY3" s="334"/>
      <c r="AZ3" s="333"/>
      <c r="BA3" s="333"/>
      <c r="BB3" s="334"/>
      <c r="BC3" s="334"/>
      <c r="BD3" s="334"/>
      <c r="BE3" s="335"/>
      <c r="BF3" s="335"/>
      <c r="BG3" s="42"/>
      <c r="BH3" s="42"/>
      <c r="BI3" s="42"/>
      <c r="BJ3" s="42"/>
      <c r="BK3" s="44"/>
      <c r="BL3" s="42"/>
      <c r="BM3" s="42"/>
      <c r="BN3" s="45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</row>
    <row r="4" spans="2:96" ht="6" customHeight="1">
      <c r="B4" s="559"/>
      <c r="C4" s="559"/>
      <c r="D4" s="559"/>
      <c r="E4" s="559"/>
      <c r="F4" s="559"/>
      <c r="G4" s="559"/>
      <c r="H4" s="559"/>
      <c r="I4" s="559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333"/>
      <c r="AL4" s="333"/>
      <c r="AM4" s="333"/>
      <c r="AN4" s="333"/>
      <c r="AO4" s="333"/>
      <c r="AP4" s="333"/>
      <c r="AQ4" s="333"/>
      <c r="AR4" s="333"/>
      <c r="AS4" s="333"/>
      <c r="AT4" s="333"/>
      <c r="AU4" s="333"/>
      <c r="AV4" s="333"/>
      <c r="AW4" s="333"/>
      <c r="AX4" s="333"/>
      <c r="AY4" s="333"/>
      <c r="AZ4" s="333"/>
      <c r="BA4" s="333"/>
      <c r="BB4" s="333"/>
      <c r="BC4" s="333"/>
      <c r="BD4" s="333"/>
      <c r="BE4" s="333"/>
      <c r="BF4" s="333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</row>
    <row r="5" spans="2:96" ht="30">
      <c r="B5" s="559" t="s">
        <v>106</v>
      </c>
      <c r="C5" s="559"/>
      <c r="D5" s="559"/>
      <c r="E5" s="559"/>
      <c r="F5" s="559"/>
      <c r="G5" s="559"/>
      <c r="H5" s="559"/>
      <c r="I5" s="559"/>
      <c r="J5" s="337" t="s">
        <v>4</v>
      </c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A5" s="337"/>
      <c r="AB5" s="337"/>
      <c r="AC5" s="337"/>
      <c r="AD5" s="337"/>
      <c r="AE5" s="337"/>
      <c r="AF5" s="337"/>
      <c r="AG5" s="337"/>
      <c r="AH5" s="337"/>
      <c r="AI5" s="333"/>
      <c r="AJ5" s="333"/>
      <c r="AK5" s="333"/>
      <c r="AL5" s="333"/>
      <c r="AM5" s="333"/>
      <c r="AN5" s="333"/>
      <c r="AO5" s="333"/>
      <c r="AP5" s="333"/>
      <c r="AQ5" s="333"/>
      <c r="AR5" s="333"/>
      <c r="AS5" s="333"/>
      <c r="AT5" s="333"/>
      <c r="AU5" s="333"/>
      <c r="AV5" s="333"/>
      <c r="AW5" s="333"/>
      <c r="AX5" s="333"/>
      <c r="AY5" s="333"/>
      <c r="AZ5" s="333"/>
      <c r="BA5" s="333"/>
      <c r="BB5" s="333"/>
      <c r="BC5" s="333"/>
      <c r="BD5" s="333"/>
      <c r="BE5" s="333"/>
      <c r="BF5" s="333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</row>
    <row r="6" spans="2:96" ht="6" customHeight="1">
      <c r="B6" s="559"/>
      <c r="C6" s="559"/>
      <c r="D6" s="559"/>
      <c r="E6" s="559"/>
      <c r="F6" s="559"/>
      <c r="G6" s="559"/>
      <c r="H6" s="559"/>
      <c r="I6" s="559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  <c r="AK6" s="333"/>
      <c r="AL6" s="333"/>
      <c r="AM6" s="333"/>
      <c r="AN6" s="333"/>
      <c r="AO6" s="333"/>
      <c r="AP6" s="333"/>
      <c r="AQ6" s="333"/>
      <c r="AR6" s="333"/>
      <c r="AS6" s="333"/>
      <c r="AT6" s="333"/>
      <c r="AU6" s="333"/>
      <c r="AV6" s="333"/>
      <c r="AW6" s="333"/>
      <c r="AX6" s="333"/>
      <c r="AY6" s="333"/>
      <c r="AZ6" s="333"/>
      <c r="BA6" s="333"/>
      <c r="BB6" s="333"/>
      <c r="BC6" s="333"/>
      <c r="BD6" s="333"/>
      <c r="BE6" s="333"/>
      <c r="BF6" s="333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</row>
    <row r="7" spans="2:96">
      <c r="B7" s="559"/>
      <c r="C7" s="559"/>
      <c r="D7" s="559"/>
      <c r="E7" s="559"/>
      <c r="F7" s="559"/>
      <c r="G7" s="559"/>
      <c r="H7" s="559"/>
      <c r="I7" s="559"/>
      <c r="J7" s="337" t="s">
        <v>83</v>
      </c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/>
      <c r="W7" s="337"/>
      <c r="X7" s="337"/>
      <c r="Y7" s="337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</row>
    <row r="8" spans="2:96" ht="10.9" customHeight="1" thickBot="1">
      <c r="B8" s="559"/>
      <c r="C8" s="559"/>
      <c r="D8" s="559"/>
      <c r="E8" s="559"/>
      <c r="F8" s="559"/>
      <c r="G8" s="559"/>
      <c r="H8" s="559"/>
      <c r="I8" s="559"/>
      <c r="J8" s="338"/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3"/>
      <c r="AH8" s="333"/>
      <c r="AI8" s="333"/>
      <c r="AJ8" s="333"/>
      <c r="AK8" s="338"/>
      <c r="AL8" s="338"/>
      <c r="AM8" s="338"/>
      <c r="AN8" s="338"/>
      <c r="AO8" s="338"/>
      <c r="AP8" s="338"/>
      <c r="AQ8" s="338"/>
      <c r="AR8" s="338"/>
      <c r="AS8" s="338"/>
      <c r="AT8" s="338"/>
      <c r="AU8" s="338"/>
      <c r="AV8" s="338"/>
      <c r="AW8" s="275"/>
      <c r="AX8" s="275"/>
      <c r="AY8" s="338"/>
      <c r="AZ8" s="338"/>
      <c r="BA8" s="338"/>
      <c r="BB8" s="338"/>
      <c r="BC8" s="338"/>
      <c r="BD8" s="338"/>
      <c r="BE8" s="338"/>
      <c r="BF8" s="338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</row>
    <row r="9" spans="2:96" ht="22.15" customHeight="1">
      <c r="B9" s="559"/>
      <c r="C9" s="559"/>
      <c r="D9" s="559"/>
      <c r="E9" s="559"/>
      <c r="F9" s="559"/>
      <c r="G9" s="560" t="s">
        <v>107</v>
      </c>
      <c r="H9" s="560"/>
      <c r="I9" s="559"/>
      <c r="J9" s="339"/>
      <c r="K9" s="340"/>
      <c r="L9" s="340"/>
      <c r="M9" s="340"/>
      <c r="N9" s="340"/>
      <c r="O9" s="340"/>
      <c r="P9" s="340"/>
      <c r="Q9" s="340"/>
      <c r="R9" s="340"/>
      <c r="S9" s="340"/>
      <c r="T9" s="340"/>
      <c r="U9" s="340"/>
      <c r="V9" s="340"/>
      <c r="W9" s="340"/>
      <c r="X9" s="340"/>
      <c r="Y9" s="340"/>
      <c r="Z9" s="340"/>
      <c r="AA9" s="340"/>
      <c r="AB9" s="340"/>
      <c r="AC9" s="340"/>
      <c r="AD9" s="340"/>
      <c r="AE9" s="340"/>
      <c r="AF9" s="341"/>
      <c r="AG9" s="342" t="s">
        <v>7</v>
      </c>
      <c r="AH9" s="343"/>
      <c r="AI9" s="343"/>
      <c r="AJ9" s="344"/>
      <c r="AK9" s="82" t="s">
        <v>89</v>
      </c>
      <c r="AL9" s="83"/>
      <c r="AM9" s="82">
        <v>1</v>
      </c>
      <c r="AN9" s="83"/>
      <c r="AO9" s="82">
        <v>0</v>
      </c>
      <c r="AP9" s="83"/>
      <c r="AQ9" s="82">
        <v>0</v>
      </c>
      <c r="AR9" s="83"/>
      <c r="AS9" s="82">
        <v>0</v>
      </c>
      <c r="AT9" s="83"/>
      <c r="AU9" s="82">
        <v>1</v>
      </c>
      <c r="AV9" s="83"/>
      <c r="AW9" s="50"/>
      <c r="AX9" s="50"/>
      <c r="AY9" s="50"/>
      <c r="AZ9" s="50"/>
      <c r="BA9" s="50"/>
      <c r="BB9" s="50"/>
      <c r="BC9" s="50"/>
      <c r="BD9" s="50"/>
      <c r="BE9" s="50"/>
      <c r="BF9" s="51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</row>
    <row r="10" spans="2:96" ht="13.15" customHeight="1">
      <c r="B10" s="559"/>
      <c r="C10" s="559"/>
      <c r="D10" s="559"/>
      <c r="E10" s="559"/>
      <c r="F10" s="559"/>
      <c r="G10" s="559"/>
      <c r="H10" s="559"/>
      <c r="I10" s="559"/>
      <c r="J10" s="307"/>
      <c r="K10" s="275"/>
      <c r="L10" s="285" t="s">
        <v>8</v>
      </c>
      <c r="M10" s="285"/>
      <c r="N10" s="285"/>
      <c r="O10" s="285"/>
      <c r="P10" s="308">
        <f>AS45</f>
        <v>175400</v>
      </c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10"/>
      <c r="AF10" s="277"/>
      <c r="AG10" s="314" t="s">
        <v>9</v>
      </c>
      <c r="AH10" s="315"/>
      <c r="AI10" s="315"/>
      <c r="AJ10" s="316"/>
      <c r="AK10" s="269" t="s">
        <v>104</v>
      </c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1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</row>
    <row r="11" spans="2:96">
      <c r="B11" s="559"/>
      <c r="C11" s="559"/>
      <c r="D11" s="559"/>
      <c r="E11" s="559"/>
      <c r="F11" s="559"/>
      <c r="G11" s="560" t="s">
        <v>110</v>
      </c>
      <c r="H11" s="559"/>
      <c r="I11" s="559"/>
      <c r="J11" s="307"/>
      <c r="K11" s="275"/>
      <c r="L11" s="285"/>
      <c r="M11" s="285"/>
      <c r="N11" s="285"/>
      <c r="O11" s="285"/>
      <c r="P11" s="311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3"/>
      <c r="AF11" s="277"/>
      <c r="AG11" s="314"/>
      <c r="AH11" s="315"/>
      <c r="AI11" s="315"/>
      <c r="AJ11" s="316"/>
      <c r="AK11" s="269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1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</row>
    <row r="12" spans="2:96" ht="13.15" customHeight="1">
      <c r="B12" s="559"/>
      <c r="C12" s="559"/>
      <c r="D12" s="559"/>
      <c r="E12" s="559"/>
      <c r="F12" s="559"/>
      <c r="G12" s="559"/>
      <c r="H12" s="559"/>
      <c r="I12" s="559"/>
      <c r="J12" s="307"/>
      <c r="K12" s="275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7"/>
      <c r="AG12" s="314"/>
      <c r="AH12" s="315"/>
      <c r="AI12" s="315"/>
      <c r="AJ12" s="316"/>
      <c r="AK12" s="269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1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</row>
    <row r="13" spans="2:96" ht="13.5" customHeight="1">
      <c r="B13" s="559"/>
      <c r="C13" s="559"/>
      <c r="D13" s="559"/>
      <c r="E13" s="559"/>
      <c r="F13" s="559"/>
      <c r="G13" s="561" t="s">
        <v>108</v>
      </c>
      <c r="H13" s="559"/>
      <c r="I13" s="559"/>
      <c r="J13" s="278" t="s">
        <v>92</v>
      </c>
      <c r="K13" s="279"/>
      <c r="L13" s="279"/>
      <c r="M13" s="279"/>
      <c r="N13" s="279"/>
      <c r="O13" s="279"/>
      <c r="P13" s="279"/>
      <c r="Q13" s="279"/>
      <c r="R13" s="279"/>
      <c r="S13" s="279"/>
      <c r="T13" s="279"/>
      <c r="U13" s="279"/>
      <c r="V13" s="279"/>
      <c r="W13" s="279"/>
      <c r="X13" s="279"/>
      <c r="Y13" s="279"/>
      <c r="Z13" s="279"/>
      <c r="AA13" s="279"/>
      <c r="AB13" s="279"/>
      <c r="AC13" s="279"/>
      <c r="AD13" s="279"/>
      <c r="AE13" s="279"/>
      <c r="AF13" s="280"/>
      <c r="AG13" s="284" t="s">
        <v>10</v>
      </c>
      <c r="AH13" s="285"/>
      <c r="AI13" s="285"/>
      <c r="AJ13" s="286"/>
      <c r="AK13" s="269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1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</row>
    <row r="14" spans="2:96" ht="14.25" customHeight="1">
      <c r="B14" s="559"/>
      <c r="C14" s="559"/>
      <c r="D14" s="559"/>
      <c r="E14" s="559"/>
      <c r="F14" s="559"/>
      <c r="G14" s="559"/>
      <c r="H14" s="559"/>
      <c r="I14" s="559"/>
      <c r="J14" s="281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3"/>
      <c r="AG14" s="284"/>
      <c r="AH14" s="285"/>
      <c r="AI14" s="285"/>
      <c r="AJ14" s="286"/>
      <c r="AK14" s="269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1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</row>
    <row r="15" spans="2:96" ht="13.15" customHeight="1">
      <c r="B15" s="559"/>
      <c r="C15" s="559"/>
      <c r="D15" s="559"/>
      <c r="E15" s="559"/>
      <c r="F15" s="559"/>
      <c r="G15" s="559"/>
      <c r="H15" s="559"/>
      <c r="I15" s="559"/>
      <c r="J15" s="281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3"/>
      <c r="AG15" s="284"/>
      <c r="AH15" s="285"/>
      <c r="AI15" s="285"/>
      <c r="AJ15" s="286"/>
      <c r="AK15" s="269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1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</row>
    <row r="16" spans="2:96" ht="13.5" customHeight="1">
      <c r="B16" s="559"/>
      <c r="C16" s="559"/>
      <c r="D16" s="559"/>
      <c r="E16" s="559"/>
      <c r="F16" s="559"/>
      <c r="G16" s="559"/>
      <c r="H16" s="559"/>
      <c r="I16" s="559"/>
      <c r="J16" s="281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3"/>
      <c r="AG16" s="287"/>
      <c r="AH16" s="288"/>
      <c r="AI16" s="288"/>
      <c r="AJ16" s="289"/>
      <c r="AK16" s="272"/>
      <c r="AL16" s="273"/>
      <c r="AM16" s="273"/>
      <c r="AN16" s="273"/>
      <c r="AO16" s="273"/>
      <c r="AP16" s="273"/>
      <c r="AQ16" s="273"/>
      <c r="AR16" s="273"/>
      <c r="AS16" s="273"/>
      <c r="AT16" s="273"/>
      <c r="AU16" s="273"/>
      <c r="AV16" s="273"/>
      <c r="AW16" s="273"/>
      <c r="AX16" s="273"/>
      <c r="AY16" s="273"/>
      <c r="AZ16" s="273"/>
      <c r="BA16" s="273"/>
      <c r="BB16" s="273"/>
      <c r="BC16" s="273"/>
      <c r="BD16" s="273"/>
      <c r="BE16" s="273"/>
      <c r="BF16" s="274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</row>
    <row r="17" spans="2:96" ht="13.5" customHeight="1">
      <c r="B17" s="562" t="s">
        <v>109</v>
      </c>
      <c r="C17" s="559"/>
      <c r="D17" s="559"/>
      <c r="E17" s="559"/>
      <c r="F17" s="559"/>
      <c r="G17" s="559"/>
      <c r="H17" s="559"/>
      <c r="I17" s="559"/>
      <c r="J17" s="52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4"/>
      <c r="AG17" s="320" t="s">
        <v>85</v>
      </c>
      <c r="AH17" s="321"/>
      <c r="AI17" s="321"/>
      <c r="AJ17" s="321"/>
      <c r="AK17" s="321"/>
      <c r="AL17" s="321"/>
      <c r="AM17" s="321"/>
      <c r="AN17" s="321"/>
      <c r="AO17" s="321"/>
      <c r="AP17" s="321"/>
      <c r="AQ17" s="321"/>
      <c r="AR17" s="321"/>
      <c r="AS17" s="321"/>
      <c r="AT17" s="63">
        <v>1</v>
      </c>
      <c r="AU17" s="63">
        <v>2</v>
      </c>
      <c r="AV17" s="63">
        <v>3</v>
      </c>
      <c r="AW17" s="63">
        <v>4</v>
      </c>
      <c r="AX17" s="63">
        <v>5</v>
      </c>
      <c r="AY17" s="63">
        <v>6</v>
      </c>
      <c r="AZ17" s="63">
        <v>7</v>
      </c>
      <c r="BA17" s="63">
        <v>8</v>
      </c>
      <c r="BB17" s="63">
        <v>9</v>
      </c>
      <c r="BC17" s="63">
        <v>1</v>
      </c>
      <c r="BD17" s="63">
        <v>2</v>
      </c>
      <c r="BE17" s="63">
        <v>3</v>
      </c>
      <c r="BF17" s="64">
        <v>4</v>
      </c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</row>
    <row r="18" spans="2:96">
      <c r="B18" s="42"/>
      <c r="C18" s="42"/>
      <c r="D18" s="42"/>
      <c r="E18" s="42"/>
      <c r="F18" s="42"/>
      <c r="G18" s="42"/>
      <c r="H18" s="42"/>
      <c r="I18" s="42"/>
      <c r="J18" s="363" t="s">
        <v>52</v>
      </c>
      <c r="K18" s="361"/>
      <c r="L18" s="361"/>
      <c r="M18" s="361"/>
      <c r="N18" s="361"/>
      <c r="O18" s="361"/>
      <c r="P18" s="361"/>
      <c r="Q18" s="361"/>
      <c r="R18" s="362"/>
      <c r="S18" s="360" t="s">
        <v>11</v>
      </c>
      <c r="T18" s="361"/>
      <c r="U18" s="361"/>
      <c r="V18" s="361"/>
      <c r="W18" s="361"/>
      <c r="X18" s="361"/>
      <c r="Y18" s="361"/>
      <c r="Z18" s="361"/>
      <c r="AA18" s="361"/>
      <c r="AB18" s="361"/>
      <c r="AC18" s="361"/>
      <c r="AD18" s="361"/>
      <c r="AE18" s="361"/>
      <c r="AF18" s="361"/>
      <c r="AG18" s="361"/>
      <c r="AH18" s="361"/>
      <c r="AI18" s="361"/>
      <c r="AJ18" s="361"/>
      <c r="AK18" s="361"/>
      <c r="AL18" s="361"/>
      <c r="AM18" s="362"/>
      <c r="AN18" s="301" t="s">
        <v>12</v>
      </c>
      <c r="AO18" s="302"/>
      <c r="AP18" s="303"/>
      <c r="AQ18" s="290" t="s">
        <v>103</v>
      </c>
      <c r="AR18" s="290"/>
      <c r="AS18" s="290"/>
      <c r="AT18" s="290"/>
      <c r="AU18" s="290"/>
      <c r="AV18" s="290"/>
      <c r="AW18" s="317"/>
      <c r="AX18" s="301" t="s">
        <v>13</v>
      </c>
      <c r="AY18" s="302"/>
      <c r="AZ18" s="303"/>
      <c r="BA18" s="290" t="s">
        <v>18</v>
      </c>
      <c r="BB18" s="290"/>
      <c r="BC18" s="290"/>
      <c r="BD18" s="290"/>
      <c r="BE18" s="290"/>
      <c r="BF18" s="291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</row>
    <row r="19" spans="2:96">
      <c r="B19" s="42"/>
      <c r="C19" s="42"/>
      <c r="D19" s="42"/>
      <c r="E19" s="42"/>
      <c r="F19" s="42"/>
      <c r="G19" s="42"/>
      <c r="H19" s="42"/>
      <c r="I19" s="42"/>
      <c r="J19" s="364" t="s">
        <v>91</v>
      </c>
      <c r="K19" s="87"/>
      <c r="L19" s="365"/>
      <c r="M19" s="150" t="s">
        <v>94</v>
      </c>
      <c r="N19" s="150"/>
      <c r="O19" s="150"/>
      <c r="P19" s="150"/>
      <c r="Q19" s="150"/>
      <c r="R19" s="366"/>
      <c r="S19" s="68" t="s">
        <v>100</v>
      </c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60"/>
      <c r="AN19" s="304"/>
      <c r="AO19" s="305"/>
      <c r="AP19" s="306"/>
      <c r="AQ19" s="292"/>
      <c r="AR19" s="292"/>
      <c r="AS19" s="292"/>
      <c r="AT19" s="292"/>
      <c r="AU19" s="292"/>
      <c r="AV19" s="292"/>
      <c r="AW19" s="318"/>
      <c r="AX19" s="304"/>
      <c r="AY19" s="305"/>
      <c r="AZ19" s="306"/>
      <c r="BA19" s="292"/>
      <c r="BB19" s="292"/>
      <c r="BC19" s="292"/>
      <c r="BD19" s="292"/>
      <c r="BE19" s="292"/>
      <c r="BF19" s="293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</row>
    <row r="20" spans="2:96" ht="5.25" customHeight="1">
      <c r="B20" s="42"/>
      <c r="C20" s="42"/>
      <c r="D20" s="42"/>
      <c r="E20" s="42"/>
      <c r="F20" s="42"/>
      <c r="G20" s="42"/>
      <c r="H20" s="42"/>
      <c r="I20" s="42"/>
      <c r="J20" s="238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325"/>
      <c r="AF20" s="325"/>
      <c r="AG20" s="319"/>
      <c r="AH20" s="319"/>
      <c r="AI20" s="319"/>
      <c r="AJ20" s="319"/>
      <c r="AK20" s="319"/>
      <c r="AL20" s="319"/>
      <c r="AM20" s="319"/>
      <c r="AN20" s="319"/>
      <c r="AO20" s="319"/>
      <c r="AP20" s="319"/>
      <c r="AQ20" s="319"/>
      <c r="AR20" s="319"/>
      <c r="AS20" s="319"/>
      <c r="AT20" s="319"/>
      <c r="AU20" s="319"/>
      <c r="AV20" s="319"/>
      <c r="AW20" s="319"/>
      <c r="AX20" s="319"/>
      <c r="AY20" s="319"/>
      <c r="AZ20" s="319"/>
      <c r="BA20" s="319"/>
      <c r="BB20" s="319"/>
      <c r="BC20" s="319"/>
      <c r="BD20" s="319"/>
      <c r="BE20" s="319"/>
      <c r="BF20" s="237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</row>
    <row r="21" spans="2:96" ht="12" customHeight="1">
      <c r="B21" s="42"/>
      <c r="C21" s="42"/>
      <c r="D21" s="42"/>
      <c r="E21" s="42"/>
      <c r="F21" s="42"/>
      <c r="G21" s="42"/>
      <c r="H21" s="42"/>
      <c r="I21" s="42"/>
      <c r="J21" s="373" t="s">
        <v>97</v>
      </c>
      <c r="K21" s="91"/>
      <c r="L21" s="91"/>
      <c r="M21" s="92"/>
      <c r="N21" s="126" t="s">
        <v>96</v>
      </c>
      <c r="O21" s="91"/>
      <c r="P21" s="92"/>
      <c r="Q21" s="329" t="s">
        <v>95</v>
      </c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2"/>
      <c r="AD21" s="294" t="s">
        <v>24</v>
      </c>
      <c r="AE21" s="294"/>
      <c r="AF21" s="294"/>
      <c r="AG21" s="294"/>
      <c r="AH21" s="294" t="s">
        <v>25</v>
      </c>
      <c r="AI21" s="294"/>
      <c r="AJ21" s="294"/>
      <c r="AK21" s="295" t="s">
        <v>35</v>
      </c>
      <c r="AL21" s="296"/>
      <c r="AM21" s="297"/>
      <c r="AN21" s="295" t="s">
        <v>26</v>
      </c>
      <c r="AO21" s="296"/>
      <c r="AP21" s="296"/>
      <c r="AQ21" s="296"/>
      <c r="AR21" s="297"/>
      <c r="AS21" s="294" t="s">
        <v>27</v>
      </c>
      <c r="AT21" s="294"/>
      <c r="AU21" s="294"/>
      <c r="AV21" s="294"/>
      <c r="AW21" s="294"/>
      <c r="AX21" s="294"/>
      <c r="AY21" s="294"/>
      <c r="AZ21" s="294"/>
      <c r="BA21" s="294" t="s">
        <v>28</v>
      </c>
      <c r="BB21" s="294"/>
      <c r="BC21" s="294"/>
      <c r="BD21" s="294"/>
      <c r="BE21" s="294"/>
      <c r="BF21" s="356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</row>
    <row r="22" spans="2:96" ht="12" customHeight="1">
      <c r="B22" s="42"/>
      <c r="C22" s="42"/>
      <c r="D22" s="42"/>
      <c r="E22" s="42"/>
      <c r="F22" s="42"/>
      <c r="G22" s="42"/>
      <c r="H22" s="42"/>
      <c r="I22" s="42"/>
      <c r="J22" s="86"/>
      <c r="K22" s="87"/>
      <c r="L22" s="87"/>
      <c r="M22" s="88"/>
      <c r="N22" s="127"/>
      <c r="O22" s="87"/>
      <c r="P22" s="88"/>
      <c r="Q22" s="12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8"/>
      <c r="AD22" s="294"/>
      <c r="AE22" s="294"/>
      <c r="AF22" s="294"/>
      <c r="AG22" s="294"/>
      <c r="AH22" s="294"/>
      <c r="AI22" s="294"/>
      <c r="AJ22" s="294"/>
      <c r="AK22" s="298"/>
      <c r="AL22" s="299"/>
      <c r="AM22" s="300"/>
      <c r="AN22" s="298"/>
      <c r="AO22" s="299"/>
      <c r="AP22" s="299"/>
      <c r="AQ22" s="299"/>
      <c r="AR22" s="300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356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</row>
    <row r="23" spans="2:96" ht="20.100000000000001" customHeight="1">
      <c r="B23" s="42"/>
      <c r="C23" s="42"/>
      <c r="D23" s="42"/>
      <c r="E23" s="42"/>
      <c r="F23" s="42"/>
      <c r="G23" s="42"/>
      <c r="H23" s="42"/>
      <c r="I23" s="42"/>
      <c r="J23" s="357"/>
      <c r="K23" s="358"/>
      <c r="L23" s="358"/>
      <c r="M23" s="359"/>
      <c r="N23" s="425">
        <v>45202</v>
      </c>
      <c r="O23" s="426"/>
      <c r="P23" s="427"/>
      <c r="Q23" s="65" t="s">
        <v>98</v>
      </c>
      <c r="R23" s="55"/>
      <c r="S23" s="55"/>
      <c r="T23" s="55"/>
      <c r="U23" s="55"/>
      <c r="V23" s="56"/>
      <c r="W23" s="56"/>
      <c r="X23" s="56"/>
      <c r="Y23" s="56"/>
      <c r="Z23" s="56"/>
      <c r="AA23" s="56"/>
      <c r="AB23" s="56"/>
      <c r="AC23" s="57"/>
      <c r="AD23" s="322">
        <v>1</v>
      </c>
      <c r="AE23" s="323"/>
      <c r="AF23" s="323"/>
      <c r="AG23" s="324"/>
      <c r="AH23" s="326"/>
      <c r="AI23" s="327"/>
      <c r="AJ23" s="328"/>
      <c r="AK23" s="345">
        <v>0.1</v>
      </c>
      <c r="AL23" s="346"/>
      <c r="AM23" s="346"/>
      <c r="AN23" s="347">
        <v>50000</v>
      </c>
      <c r="AO23" s="348"/>
      <c r="AP23" s="348"/>
      <c r="AQ23" s="348"/>
      <c r="AR23" s="349"/>
      <c r="AS23" s="350">
        <f>IF(AD23*AN23=0," ",AD23*AN23)</f>
        <v>50000</v>
      </c>
      <c r="AT23" s="351"/>
      <c r="AU23" s="351"/>
      <c r="AV23" s="351"/>
      <c r="AW23" s="351"/>
      <c r="AX23" s="351"/>
      <c r="AY23" s="351"/>
      <c r="AZ23" s="352"/>
      <c r="BA23" s="353" t="s">
        <v>101</v>
      </c>
      <c r="BB23" s="354"/>
      <c r="BC23" s="354"/>
      <c r="BD23" s="354"/>
      <c r="BE23" s="354"/>
      <c r="BF23" s="355"/>
      <c r="BG23" s="42"/>
      <c r="BH23" s="42"/>
      <c r="BI23" s="45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</row>
    <row r="24" spans="2:96" ht="20.100000000000001" customHeight="1">
      <c r="B24" s="42"/>
      <c r="C24" s="42"/>
      <c r="D24" s="42"/>
      <c r="E24" s="42"/>
      <c r="F24" s="42"/>
      <c r="G24" s="42"/>
      <c r="H24" s="42"/>
      <c r="I24" s="42"/>
      <c r="J24" s="357"/>
      <c r="K24" s="358"/>
      <c r="L24" s="358"/>
      <c r="M24" s="359"/>
      <c r="N24" s="425">
        <v>45204</v>
      </c>
      <c r="O24" s="426"/>
      <c r="P24" s="427"/>
      <c r="Q24" s="65" t="s">
        <v>99</v>
      </c>
      <c r="R24" s="55"/>
      <c r="S24" s="55"/>
      <c r="T24" s="55"/>
      <c r="U24" s="55"/>
      <c r="V24" s="56"/>
      <c r="W24" s="56"/>
      <c r="X24" s="56"/>
      <c r="Y24" s="56"/>
      <c r="Z24" s="56"/>
      <c r="AA24" s="56"/>
      <c r="AB24" s="56"/>
      <c r="AC24" s="57"/>
      <c r="AD24" s="322">
        <v>1</v>
      </c>
      <c r="AE24" s="323"/>
      <c r="AF24" s="323"/>
      <c r="AG24" s="324"/>
      <c r="AH24" s="326"/>
      <c r="AI24" s="327"/>
      <c r="AJ24" s="328"/>
      <c r="AK24" s="345">
        <v>0.08</v>
      </c>
      <c r="AL24" s="346"/>
      <c r="AM24" s="346"/>
      <c r="AN24" s="347">
        <v>20000</v>
      </c>
      <c r="AO24" s="348"/>
      <c r="AP24" s="348"/>
      <c r="AQ24" s="348"/>
      <c r="AR24" s="349"/>
      <c r="AS24" s="350">
        <f t="shared" ref="AS24:AS40" si="0">IF(AD24*AN24=0," ",AD24*AN24)</f>
        <v>20000</v>
      </c>
      <c r="AT24" s="351"/>
      <c r="AU24" s="351"/>
      <c r="AV24" s="351"/>
      <c r="AW24" s="351"/>
      <c r="AX24" s="351"/>
      <c r="AY24" s="351"/>
      <c r="AZ24" s="352"/>
      <c r="BA24" s="353"/>
      <c r="BB24" s="354"/>
      <c r="BC24" s="354"/>
      <c r="BD24" s="354"/>
      <c r="BE24" s="354"/>
      <c r="BF24" s="355"/>
      <c r="BG24" s="42"/>
      <c r="BH24" s="42"/>
      <c r="BI24" s="45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</row>
    <row r="25" spans="2:96" ht="20.100000000000001" customHeight="1">
      <c r="B25" s="42"/>
      <c r="C25" s="42"/>
      <c r="D25" s="42"/>
      <c r="E25" s="42"/>
      <c r="F25" s="42"/>
      <c r="G25" s="42"/>
      <c r="H25" s="42"/>
      <c r="I25" s="42"/>
      <c r="J25" s="357"/>
      <c r="K25" s="358"/>
      <c r="L25" s="358"/>
      <c r="M25" s="359"/>
      <c r="N25" s="425">
        <v>45209</v>
      </c>
      <c r="O25" s="426"/>
      <c r="P25" s="427"/>
      <c r="Q25" s="65" t="s">
        <v>98</v>
      </c>
      <c r="R25" s="55"/>
      <c r="S25" s="55"/>
      <c r="T25" s="55"/>
      <c r="U25" s="55"/>
      <c r="V25" s="56"/>
      <c r="W25" s="56"/>
      <c r="X25" s="56"/>
      <c r="Y25" s="56"/>
      <c r="Z25" s="56"/>
      <c r="AA25" s="56"/>
      <c r="AB25" s="56"/>
      <c r="AC25" s="57"/>
      <c r="AD25" s="322">
        <v>1</v>
      </c>
      <c r="AE25" s="323"/>
      <c r="AF25" s="323"/>
      <c r="AG25" s="324"/>
      <c r="AH25" s="326"/>
      <c r="AI25" s="327"/>
      <c r="AJ25" s="328"/>
      <c r="AK25" s="345">
        <v>0.1</v>
      </c>
      <c r="AL25" s="346"/>
      <c r="AM25" s="346"/>
      <c r="AN25" s="347">
        <v>80000</v>
      </c>
      <c r="AO25" s="348"/>
      <c r="AP25" s="348"/>
      <c r="AQ25" s="348"/>
      <c r="AR25" s="349"/>
      <c r="AS25" s="350">
        <f t="shared" si="0"/>
        <v>80000</v>
      </c>
      <c r="AT25" s="351"/>
      <c r="AU25" s="351"/>
      <c r="AV25" s="351"/>
      <c r="AW25" s="351"/>
      <c r="AX25" s="351"/>
      <c r="AY25" s="351"/>
      <c r="AZ25" s="352"/>
      <c r="BA25" s="353" t="s">
        <v>102</v>
      </c>
      <c r="BB25" s="354"/>
      <c r="BC25" s="354"/>
      <c r="BD25" s="354"/>
      <c r="BE25" s="354"/>
      <c r="BF25" s="355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</row>
    <row r="26" spans="2:96" ht="20.100000000000001" customHeight="1">
      <c r="B26" s="42"/>
      <c r="C26" s="42"/>
      <c r="D26" s="42"/>
      <c r="E26" s="42"/>
      <c r="F26" s="42"/>
      <c r="G26" s="42"/>
      <c r="H26" s="42"/>
      <c r="I26" s="42"/>
      <c r="J26" s="357"/>
      <c r="K26" s="358"/>
      <c r="L26" s="358"/>
      <c r="M26" s="359"/>
      <c r="N26" s="425">
        <v>45212</v>
      </c>
      <c r="O26" s="426"/>
      <c r="P26" s="427"/>
      <c r="Q26" s="65" t="s">
        <v>99</v>
      </c>
      <c r="R26" s="55"/>
      <c r="S26" s="55"/>
      <c r="T26" s="55"/>
      <c r="U26" s="55"/>
      <c r="V26" s="56"/>
      <c r="W26" s="56"/>
      <c r="X26" s="56"/>
      <c r="Y26" s="56"/>
      <c r="Z26" s="56"/>
      <c r="AA26" s="56"/>
      <c r="AB26" s="56"/>
      <c r="AC26" s="57"/>
      <c r="AD26" s="322">
        <v>1</v>
      </c>
      <c r="AE26" s="323"/>
      <c r="AF26" s="323"/>
      <c r="AG26" s="324"/>
      <c r="AH26" s="326"/>
      <c r="AI26" s="327"/>
      <c r="AJ26" s="328"/>
      <c r="AK26" s="345">
        <v>0.08</v>
      </c>
      <c r="AL26" s="346"/>
      <c r="AM26" s="346"/>
      <c r="AN26" s="347">
        <v>10000</v>
      </c>
      <c r="AO26" s="348"/>
      <c r="AP26" s="348"/>
      <c r="AQ26" s="348"/>
      <c r="AR26" s="349"/>
      <c r="AS26" s="350">
        <f t="shared" si="0"/>
        <v>10000</v>
      </c>
      <c r="AT26" s="351"/>
      <c r="AU26" s="351"/>
      <c r="AV26" s="351"/>
      <c r="AW26" s="351"/>
      <c r="AX26" s="351"/>
      <c r="AY26" s="351"/>
      <c r="AZ26" s="352"/>
      <c r="BA26" s="353"/>
      <c r="BB26" s="354"/>
      <c r="BC26" s="354"/>
      <c r="BD26" s="354"/>
      <c r="BE26" s="354"/>
      <c r="BF26" s="355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</row>
    <row r="27" spans="2:96" ht="20.100000000000001" customHeight="1">
      <c r="B27" s="42"/>
      <c r="C27" s="42"/>
      <c r="D27" s="42"/>
      <c r="E27" s="42"/>
      <c r="F27" s="42"/>
      <c r="G27" s="42"/>
      <c r="H27" s="42"/>
      <c r="I27" s="42"/>
      <c r="J27" s="357"/>
      <c r="K27" s="358"/>
      <c r="L27" s="358"/>
      <c r="M27" s="359"/>
      <c r="N27" s="425"/>
      <c r="O27" s="426"/>
      <c r="P27" s="427"/>
      <c r="Q27" s="65"/>
      <c r="R27" s="55"/>
      <c r="S27" s="55"/>
      <c r="T27" s="55"/>
      <c r="U27" s="55"/>
      <c r="V27" s="56"/>
      <c r="W27" s="56"/>
      <c r="X27" s="56"/>
      <c r="Y27" s="56"/>
      <c r="Z27" s="56"/>
      <c r="AA27" s="56"/>
      <c r="AB27" s="56"/>
      <c r="AC27" s="57"/>
      <c r="AD27" s="322"/>
      <c r="AE27" s="323"/>
      <c r="AF27" s="323"/>
      <c r="AG27" s="324"/>
      <c r="AH27" s="326"/>
      <c r="AI27" s="327"/>
      <c r="AJ27" s="328"/>
      <c r="AK27" s="345"/>
      <c r="AL27" s="346"/>
      <c r="AM27" s="346"/>
      <c r="AN27" s="347"/>
      <c r="AO27" s="348"/>
      <c r="AP27" s="348"/>
      <c r="AQ27" s="348"/>
      <c r="AR27" s="349"/>
      <c r="AS27" s="350" t="str">
        <f t="shared" si="0"/>
        <v xml:space="preserve"> </v>
      </c>
      <c r="AT27" s="351"/>
      <c r="AU27" s="351"/>
      <c r="AV27" s="351"/>
      <c r="AW27" s="351"/>
      <c r="AX27" s="351"/>
      <c r="AY27" s="351"/>
      <c r="AZ27" s="352"/>
      <c r="BA27" s="353"/>
      <c r="BB27" s="354"/>
      <c r="BC27" s="354"/>
      <c r="BD27" s="354"/>
      <c r="BE27" s="354"/>
      <c r="BF27" s="355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</row>
    <row r="28" spans="2:96" ht="20.100000000000001" customHeight="1">
      <c r="B28" s="42"/>
      <c r="C28" s="42"/>
      <c r="D28" s="42"/>
      <c r="E28" s="42"/>
      <c r="F28" s="42"/>
      <c r="G28" s="42"/>
      <c r="H28" s="42"/>
      <c r="I28" s="42"/>
      <c r="J28" s="357"/>
      <c r="K28" s="358"/>
      <c r="L28" s="358"/>
      <c r="M28" s="359"/>
      <c r="N28" s="425"/>
      <c r="O28" s="426"/>
      <c r="P28" s="427"/>
      <c r="Q28" s="65"/>
      <c r="R28" s="55"/>
      <c r="S28" s="55"/>
      <c r="T28" s="55"/>
      <c r="U28" s="55"/>
      <c r="V28" s="56"/>
      <c r="W28" s="56"/>
      <c r="X28" s="56"/>
      <c r="Y28" s="56"/>
      <c r="Z28" s="56"/>
      <c r="AA28" s="56"/>
      <c r="AB28" s="56"/>
      <c r="AC28" s="57"/>
      <c r="AD28" s="322"/>
      <c r="AE28" s="323"/>
      <c r="AF28" s="323"/>
      <c r="AG28" s="324"/>
      <c r="AH28" s="326"/>
      <c r="AI28" s="327"/>
      <c r="AJ28" s="328"/>
      <c r="AK28" s="345"/>
      <c r="AL28" s="346"/>
      <c r="AM28" s="346"/>
      <c r="AN28" s="347"/>
      <c r="AO28" s="348"/>
      <c r="AP28" s="348"/>
      <c r="AQ28" s="348"/>
      <c r="AR28" s="349"/>
      <c r="AS28" s="350" t="str">
        <f t="shared" si="0"/>
        <v xml:space="preserve"> </v>
      </c>
      <c r="AT28" s="351"/>
      <c r="AU28" s="351"/>
      <c r="AV28" s="351"/>
      <c r="AW28" s="351"/>
      <c r="AX28" s="351"/>
      <c r="AY28" s="351"/>
      <c r="AZ28" s="352"/>
      <c r="BA28" s="353"/>
      <c r="BB28" s="354"/>
      <c r="BC28" s="354"/>
      <c r="BD28" s="354"/>
      <c r="BE28" s="354"/>
      <c r="BF28" s="355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</row>
    <row r="29" spans="2:96" ht="20.100000000000001" customHeight="1">
      <c r="B29" s="42"/>
      <c r="C29" s="42"/>
      <c r="D29" s="42"/>
      <c r="E29" s="42"/>
      <c r="F29" s="42"/>
      <c r="G29" s="42"/>
      <c r="H29" s="42"/>
      <c r="I29" s="42"/>
      <c r="J29" s="357"/>
      <c r="K29" s="358"/>
      <c r="L29" s="358"/>
      <c r="M29" s="359"/>
      <c r="N29" s="425"/>
      <c r="O29" s="426"/>
      <c r="P29" s="427"/>
      <c r="Q29" s="65"/>
      <c r="R29" s="55"/>
      <c r="S29" s="55"/>
      <c r="T29" s="55"/>
      <c r="U29" s="55"/>
      <c r="V29" s="56"/>
      <c r="W29" s="56"/>
      <c r="X29" s="56"/>
      <c r="Y29" s="56"/>
      <c r="Z29" s="56"/>
      <c r="AA29" s="56"/>
      <c r="AB29" s="56"/>
      <c r="AC29" s="57"/>
      <c r="AD29" s="322"/>
      <c r="AE29" s="323"/>
      <c r="AF29" s="323"/>
      <c r="AG29" s="324"/>
      <c r="AH29" s="326"/>
      <c r="AI29" s="327"/>
      <c r="AJ29" s="328"/>
      <c r="AK29" s="345"/>
      <c r="AL29" s="346"/>
      <c r="AM29" s="346"/>
      <c r="AN29" s="347"/>
      <c r="AO29" s="348"/>
      <c r="AP29" s="348"/>
      <c r="AQ29" s="348"/>
      <c r="AR29" s="349"/>
      <c r="AS29" s="350" t="str">
        <f t="shared" si="0"/>
        <v xml:space="preserve"> </v>
      </c>
      <c r="AT29" s="351"/>
      <c r="AU29" s="351"/>
      <c r="AV29" s="351"/>
      <c r="AW29" s="351"/>
      <c r="AX29" s="351"/>
      <c r="AY29" s="351"/>
      <c r="AZ29" s="352"/>
      <c r="BA29" s="353"/>
      <c r="BB29" s="354"/>
      <c r="BC29" s="354"/>
      <c r="BD29" s="354"/>
      <c r="BE29" s="354"/>
      <c r="BF29" s="355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</row>
    <row r="30" spans="2:96" ht="20.100000000000001" customHeight="1">
      <c r="B30" s="42"/>
      <c r="C30" s="42"/>
      <c r="D30" s="42"/>
      <c r="E30" s="42"/>
      <c r="F30" s="42"/>
      <c r="G30" s="42"/>
      <c r="H30" s="42"/>
      <c r="I30" s="42"/>
      <c r="J30" s="357"/>
      <c r="K30" s="358"/>
      <c r="L30" s="358"/>
      <c r="M30" s="359"/>
      <c r="N30" s="425"/>
      <c r="O30" s="426"/>
      <c r="P30" s="427"/>
      <c r="Q30" s="6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8"/>
      <c r="AD30" s="322"/>
      <c r="AE30" s="323"/>
      <c r="AF30" s="323"/>
      <c r="AG30" s="324"/>
      <c r="AH30" s="326"/>
      <c r="AI30" s="327"/>
      <c r="AJ30" s="328"/>
      <c r="AK30" s="345"/>
      <c r="AL30" s="346"/>
      <c r="AM30" s="346"/>
      <c r="AN30" s="347"/>
      <c r="AO30" s="348"/>
      <c r="AP30" s="348"/>
      <c r="AQ30" s="348"/>
      <c r="AR30" s="349"/>
      <c r="AS30" s="350" t="str">
        <f t="shared" si="0"/>
        <v xml:space="preserve"> </v>
      </c>
      <c r="AT30" s="351"/>
      <c r="AU30" s="351"/>
      <c r="AV30" s="351"/>
      <c r="AW30" s="351"/>
      <c r="AX30" s="351"/>
      <c r="AY30" s="351"/>
      <c r="AZ30" s="352"/>
      <c r="BA30" s="353"/>
      <c r="BB30" s="354"/>
      <c r="BC30" s="354"/>
      <c r="BD30" s="354"/>
      <c r="BE30" s="354"/>
      <c r="BF30" s="355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</row>
    <row r="31" spans="2:96" ht="20.100000000000001" customHeight="1">
      <c r="B31" s="42"/>
      <c r="C31" s="42"/>
      <c r="D31" s="42"/>
      <c r="E31" s="42"/>
      <c r="F31" s="42"/>
      <c r="G31" s="42"/>
      <c r="H31" s="42"/>
      <c r="I31" s="42"/>
      <c r="J31" s="357"/>
      <c r="K31" s="358"/>
      <c r="L31" s="358"/>
      <c r="M31" s="359"/>
      <c r="N31" s="425"/>
      <c r="O31" s="426"/>
      <c r="P31" s="427"/>
      <c r="Q31" s="6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8"/>
      <c r="AD31" s="322"/>
      <c r="AE31" s="323"/>
      <c r="AF31" s="323"/>
      <c r="AG31" s="324"/>
      <c r="AH31" s="326"/>
      <c r="AI31" s="327"/>
      <c r="AJ31" s="328"/>
      <c r="AK31" s="345"/>
      <c r="AL31" s="346"/>
      <c r="AM31" s="346"/>
      <c r="AN31" s="347"/>
      <c r="AO31" s="348"/>
      <c r="AP31" s="348"/>
      <c r="AQ31" s="348"/>
      <c r="AR31" s="349"/>
      <c r="AS31" s="350" t="str">
        <f t="shared" si="0"/>
        <v xml:space="preserve"> </v>
      </c>
      <c r="AT31" s="351"/>
      <c r="AU31" s="351"/>
      <c r="AV31" s="351"/>
      <c r="AW31" s="351"/>
      <c r="AX31" s="351"/>
      <c r="AY31" s="351"/>
      <c r="AZ31" s="352"/>
      <c r="BA31" s="353"/>
      <c r="BB31" s="354"/>
      <c r="BC31" s="354"/>
      <c r="BD31" s="354"/>
      <c r="BE31" s="354"/>
      <c r="BF31" s="355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</row>
    <row r="32" spans="2:96" ht="20.100000000000001" customHeight="1">
      <c r="B32" s="42"/>
      <c r="C32" s="42"/>
      <c r="D32" s="42"/>
      <c r="E32" s="42"/>
      <c r="F32" s="42"/>
      <c r="G32" s="42"/>
      <c r="H32" s="42"/>
      <c r="I32" s="42"/>
      <c r="J32" s="357"/>
      <c r="K32" s="358"/>
      <c r="L32" s="358"/>
      <c r="M32" s="359"/>
      <c r="N32" s="425"/>
      <c r="O32" s="426"/>
      <c r="P32" s="427"/>
      <c r="Q32" s="6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8"/>
      <c r="AD32" s="322"/>
      <c r="AE32" s="323"/>
      <c r="AF32" s="323"/>
      <c r="AG32" s="324"/>
      <c r="AH32" s="326"/>
      <c r="AI32" s="327"/>
      <c r="AJ32" s="328"/>
      <c r="AK32" s="345"/>
      <c r="AL32" s="346"/>
      <c r="AM32" s="346"/>
      <c r="AN32" s="347"/>
      <c r="AO32" s="348"/>
      <c r="AP32" s="348"/>
      <c r="AQ32" s="348"/>
      <c r="AR32" s="349"/>
      <c r="AS32" s="350" t="str">
        <f t="shared" si="0"/>
        <v xml:space="preserve"> </v>
      </c>
      <c r="AT32" s="351"/>
      <c r="AU32" s="351"/>
      <c r="AV32" s="351"/>
      <c r="AW32" s="351"/>
      <c r="AX32" s="351"/>
      <c r="AY32" s="351"/>
      <c r="AZ32" s="352"/>
      <c r="BA32" s="353"/>
      <c r="BB32" s="354"/>
      <c r="BC32" s="354"/>
      <c r="BD32" s="354"/>
      <c r="BE32" s="354"/>
      <c r="BF32" s="355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</row>
    <row r="33" spans="2:96" ht="20.100000000000001" customHeight="1">
      <c r="B33" s="42"/>
      <c r="C33" s="42"/>
      <c r="D33" s="42"/>
      <c r="E33" s="42"/>
      <c r="F33" s="42"/>
      <c r="G33" s="42"/>
      <c r="H33" s="42"/>
      <c r="I33" s="42"/>
      <c r="J33" s="357"/>
      <c r="K33" s="358"/>
      <c r="L33" s="358"/>
      <c r="M33" s="359"/>
      <c r="N33" s="425"/>
      <c r="O33" s="426"/>
      <c r="P33" s="427"/>
      <c r="Q33" s="6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8"/>
      <c r="AD33" s="322"/>
      <c r="AE33" s="323"/>
      <c r="AF33" s="323"/>
      <c r="AG33" s="324"/>
      <c r="AH33" s="326"/>
      <c r="AI33" s="327"/>
      <c r="AJ33" s="328"/>
      <c r="AK33" s="345"/>
      <c r="AL33" s="346"/>
      <c r="AM33" s="346"/>
      <c r="AN33" s="347"/>
      <c r="AO33" s="348"/>
      <c r="AP33" s="348"/>
      <c r="AQ33" s="348"/>
      <c r="AR33" s="349"/>
      <c r="AS33" s="350" t="str">
        <f t="shared" si="0"/>
        <v xml:space="preserve"> </v>
      </c>
      <c r="AT33" s="351"/>
      <c r="AU33" s="351"/>
      <c r="AV33" s="351"/>
      <c r="AW33" s="351"/>
      <c r="AX33" s="351"/>
      <c r="AY33" s="351"/>
      <c r="AZ33" s="352"/>
      <c r="BA33" s="353"/>
      <c r="BB33" s="354"/>
      <c r="BC33" s="354"/>
      <c r="BD33" s="354"/>
      <c r="BE33" s="354"/>
      <c r="BF33" s="355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</row>
    <row r="34" spans="2:96" ht="20.100000000000001" customHeight="1">
      <c r="B34" s="42"/>
      <c r="C34" s="42"/>
      <c r="D34" s="42"/>
      <c r="E34" s="42"/>
      <c r="F34" s="42"/>
      <c r="G34" s="42"/>
      <c r="H34" s="42"/>
      <c r="I34" s="42"/>
      <c r="J34" s="357"/>
      <c r="K34" s="358"/>
      <c r="L34" s="358"/>
      <c r="M34" s="359"/>
      <c r="N34" s="425"/>
      <c r="O34" s="426"/>
      <c r="P34" s="427"/>
      <c r="Q34" s="6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8"/>
      <c r="AD34" s="322"/>
      <c r="AE34" s="323"/>
      <c r="AF34" s="323"/>
      <c r="AG34" s="324"/>
      <c r="AH34" s="326"/>
      <c r="AI34" s="327"/>
      <c r="AJ34" s="328"/>
      <c r="AK34" s="345"/>
      <c r="AL34" s="346"/>
      <c r="AM34" s="346"/>
      <c r="AN34" s="347"/>
      <c r="AO34" s="348"/>
      <c r="AP34" s="348"/>
      <c r="AQ34" s="348"/>
      <c r="AR34" s="349"/>
      <c r="AS34" s="350" t="str">
        <f t="shared" si="0"/>
        <v xml:space="preserve"> </v>
      </c>
      <c r="AT34" s="351"/>
      <c r="AU34" s="351"/>
      <c r="AV34" s="351"/>
      <c r="AW34" s="351"/>
      <c r="AX34" s="351"/>
      <c r="AY34" s="351"/>
      <c r="AZ34" s="352"/>
      <c r="BA34" s="353"/>
      <c r="BB34" s="354"/>
      <c r="BC34" s="354"/>
      <c r="BD34" s="354"/>
      <c r="BE34" s="354"/>
      <c r="BF34" s="355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</row>
    <row r="35" spans="2:96" ht="20.100000000000001" customHeight="1">
      <c r="B35" s="42"/>
      <c r="C35" s="42"/>
      <c r="D35" s="42"/>
      <c r="E35" s="42"/>
      <c r="F35" s="42"/>
      <c r="G35" s="42"/>
      <c r="H35" s="42"/>
      <c r="I35" s="42"/>
      <c r="J35" s="357"/>
      <c r="K35" s="358"/>
      <c r="L35" s="358"/>
      <c r="M35" s="359"/>
      <c r="N35" s="425"/>
      <c r="O35" s="426"/>
      <c r="P35" s="427"/>
      <c r="Q35" s="6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8"/>
      <c r="AD35" s="322"/>
      <c r="AE35" s="323"/>
      <c r="AF35" s="323"/>
      <c r="AG35" s="324"/>
      <c r="AH35" s="326"/>
      <c r="AI35" s="327"/>
      <c r="AJ35" s="328"/>
      <c r="AK35" s="345"/>
      <c r="AL35" s="346"/>
      <c r="AM35" s="346"/>
      <c r="AN35" s="347"/>
      <c r="AO35" s="348"/>
      <c r="AP35" s="348"/>
      <c r="AQ35" s="348"/>
      <c r="AR35" s="349"/>
      <c r="AS35" s="350" t="str">
        <f t="shared" si="0"/>
        <v xml:space="preserve"> </v>
      </c>
      <c r="AT35" s="351"/>
      <c r="AU35" s="351"/>
      <c r="AV35" s="351"/>
      <c r="AW35" s="351"/>
      <c r="AX35" s="351"/>
      <c r="AY35" s="351"/>
      <c r="AZ35" s="352"/>
      <c r="BA35" s="353"/>
      <c r="BB35" s="354"/>
      <c r="BC35" s="354"/>
      <c r="BD35" s="354"/>
      <c r="BE35" s="354"/>
      <c r="BF35" s="355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</row>
    <row r="36" spans="2:96" ht="20.100000000000001" customHeight="1">
      <c r="B36" s="42"/>
      <c r="C36" s="42"/>
      <c r="D36" s="42"/>
      <c r="E36" s="42"/>
      <c r="F36" s="42"/>
      <c r="G36" s="42"/>
      <c r="H36" s="42"/>
      <c r="I36" s="42"/>
      <c r="J36" s="357"/>
      <c r="K36" s="358"/>
      <c r="L36" s="358"/>
      <c r="M36" s="359"/>
      <c r="N36" s="425"/>
      <c r="O36" s="426"/>
      <c r="P36" s="427"/>
      <c r="Q36" s="6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8"/>
      <c r="AD36" s="322"/>
      <c r="AE36" s="323"/>
      <c r="AF36" s="323"/>
      <c r="AG36" s="324"/>
      <c r="AH36" s="326"/>
      <c r="AI36" s="327"/>
      <c r="AJ36" s="328"/>
      <c r="AK36" s="345"/>
      <c r="AL36" s="346"/>
      <c r="AM36" s="346"/>
      <c r="AN36" s="347"/>
      <c r="AO36" s="348"/>
      <c r="AP36" s="348"/>
      <c r="AQ36" s="348"/>
      <c r="AR36" s="349"/>
      <c r="AS36" s="350" t="str">
        <f t="shared" si="0"/>
        <v xml:space="preserve"> </v>
      </c>
      <c r="AT36" s="351"/>
      <c r="AU36" s="351"/>
      <c r="AV36" s="351"/>
      <c r="AW36" s="351"/>
      <c r="AX36" s="351"/>
      <c r="AY36" s="351"/>
      <c r="AZ36" s="352"/>
      <c r="BA36" s="353"/>
      <c r="BB36" s="354"/>
      <c r="BC36" s="354"/>
      <c r="BD36" s="354"/>
      <c r="BE36" s="354"/>
      <c r="BF36" s="355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</row>
    <row r="37" spans="2:96" ht="20.100000000000001" customHeight="1">
      <c r="B37" s="42"/>
      <c r="C37" s="42"/>
      <c r="D37" s="42"/>
      <c r="E37" s="42"/>
      <c r="F37" s="42"/>
      <c r="G37" s="42"/>
      <c r="H37" s="42"/>
      <c r="I37" s="42"/>
      <c r="J37" s="357"/>
      <c r="K37" s="358"/>
      <c r="L37" s="358"/>
      <c r="M37" s="359"/>
      <c r="N37" s="425"/>
      <c r="O37" s="426"/>
      <c r="P37" s="427"/>
      <c r="Q37" s="6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8"/>
      <c r="AD37" s="322"/>
      <c r="AE37" s="323"/>
      <c r="AF37" s="323"/>
      <c r="AG37" s="324"/>
      <c r="AH37" s="326"/>
      <c r="AI37" s="327"/>
      <c r="AJ37" s="328"/>
      <c r="AK37" s="345"/>
      <c r="AL37" s="346"/>
      <c r="AM37" s="346"/>
      <c r="AN37" s="347"/>
      <c r="AO37" s="348"/>
      <c r="AP37" s="348"/>
      <c r="AQ37" s="348"/>
      <c r="AR37" s="349"/>
      <c r="AS37" s="350" t="str">
        <f t="shared" si="0"/>
        <v xml:space="preserve"> </v>
      </c>
      <c r="AT37" s="351"/>
      <c r="AU37" s="351"/>
      <c r="AV37" s="351"/>
      <c r="AW37" s="351"/>
      <c r="AX37" s="351"/>
      <c r="AY37" s="351"/>
      <c r="AZ37" s="352"/>
      <c r="BA37" s="353"/>
      <c r="BB37" s="354"/>
      <c r="BC37" s="354"/>
      <c r="BD37" s="354"/>
      <c r="BE37" s="354"/>
      <c r="BF37" s="355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</row>
    <row r="38" spans="2:96" ht="20.100000000000001" customHeight="1">
      <c r="B38" s="42"/>
      <c r="C38" s="42"/>
      <c r="D38" s="42"/>
      <c r="E38" s="42"/>
      <c r="F38" s="42"/>
      <c r="G38" s="42"/>
      <c r="H38" s="42"/>
      <c r="I38" s="42"/>
      <c r="J38" s="357"/>
      <c r="K38" s="358"/>
      <c r="L38" s="358"/>
      <c r="M38" s="359"/>
      <c r="N38" s="425"/>
      <c r="O38" s="426"/>
      <c r="P38" s="427"/>
      <c r="Q38" s="6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8"/>
      <c r="AD38" s="322"/>
      <c r="AE38" s="323"/>
      <c r="AF38" s="323"/>
      <c r="AG38" s="324"/>
      <c r="AH38" s="326"/>
      <c r="AI38" s="327"/>
      <c r="AJ38" s="328"/>
      <c r="AK38" s="345"/>
      <c r="AL38" s="346"/>
      <c r="AM38" s="346"/>
      <c r="AN38" s="347"/>
      <c r="AO38" s="348"/>
      <c r="AP38" s="348"/>
      <c r="AQ38" s="348"/>
      <c r="AR38" s="349"/>
      <c r="AS38" s="350" t="str">
        <f t="shared" si="0"/>
        <v xml:space="preserve"> </v>
      </c>
      <c r="AT38" s="351"/>
      <c r="AU38" s="351"/>
      <c r="AV38" s="351"/>
      <c r="AW38" s="351"/>
      <c r="AX38" s="351"/>
      <c r="AY38" s="351"/>
      <c r="AZ38" s="352"/>
      <c r="BA38" s="353"/>
      <c r="BB38" s="354"/>
      <c r="BC38" s="354"/>
      <c r="BD38" s="354"/>
      <c r="BE38" s="354"/>
      <c r="BF38" s="355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</row>
    <row r="39" spans="2:96" ht="20.100000000000001" customHeight="1">
      <c r="B39" s="42"/>
      <c r="C39" s="42"/>
      <c r="D39" s="42"/>
      <c r="E39" s="42"/>
      <c r="F39" s="42"/>
      <c r="G39" s="42"/>
      <c r="H39" s="42"/>
      <c r="I39" s="42"/>
      <c r="J39" s="357"/>
      <c r="K39" s="358"/>
      <c r="L39" s="358"/>
      <c r="M39" s="359"/>
      <c r="N39" s="425"/>
      <c r="O39" s="426"/>
      <c r="P39" s="427"/>
      <c r="Q39" s="6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8"/>
      <c r="AD39" s="322"/>
      <c r="AE39" s="323"/>
      <c r="AF39" s="323"/>
      <c r="AG39" s="324"/>
      <c r="AH39" s="326"/>
      <c r="AI39" s="327"/>
      <c r="AJ39" s="328"/>
      <c r="AK39" s="345"/>
      <c r="AL39" s="346"/>
      <c r="AM39" s="346"/>
      <c r="AN39" s="347"/>
      <c r="AO39" s="348"/>
      <c r="AP39" s="348"/>
      <c r="AQ39" s="348"/>
      <c r="AR39" s="349"/>
      <c r="AS39" s="350" t="str">
        <f t="shared" si="0"/>
        <v xml:space="preserve"> </v>
      </c>
      <c r="AT39" s="351"/>
      <c r="AU39" s="351"/>
      <c r="AV39" s="351"/>
      <c r="AW39" s="351"/>
      <c r="AX39" s="351"/>
      <c r="AY39" s="351"/>
      <c r="AZ39" s="352"/>
      <c r="BA39" s="353"/>
      <c r="BB39" s="354"/>
      <c r="BC39" s="354"/>
      <c r="BD39" s="354"/>
      <c r="BE39" s="354"/>
      <c r="BF39" s="355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</row>
    <row r="40" spans="2:96" ht="20.100000000000001" customHeight="1" thickBot="1">
      <c r="B40" s="42"/>
      <c r="C40" s="42"/>
      <c r="D40" s="42"/>
      <c r="E40" s="42"/>
      <c r="F40" s="42"/>
      <c r="G40" s="42"/>
      <c r="H40" s="42"/>
      <c r="I40" s="42"/>
      <c r="J40" s="357"/>
      <c r="K40" s="358"/>
      <c r="L40" s="358"/>
      <c r="M40" s="359"/>
      <c r="N40" s="425"/>
      <c r="O40" s="426"/>
      <c r="P40" s="427"/>
      <c r="Q40" s="66"/>
      <c r="R40" s="67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8"/>
      <c r="AD40" s="322"/>
      <c r="AE40" s="323"/>
      <c r="AF40" s="323"/>
      <c r="AG40" s="324"/>
      <c r="AH40" s="326"/>
      <c r="AI40" s="327"/>
      <c r="AJ40" s="328"/>
      <c r="AK40" s="408"/>
      <c r="AL40" s="409"/>
      <c r="AM40" s="409"/>
      <c r="AN40" s="410"/>
      <c r="AO40" s="411"/>
      <c r="AP40" s="411"/>
      <c r="AQ40" s="411"/>
      <c r="AR40" s="412"/>
      <c r="AS40" s="419" t="str">
        <f t="shared" si="0"/>
        <v xml:space="preserve"> </v>
      </c>
      <c r="AT40" s="420"/>
      <c r="AU40" s="420"/>
      <c r="AV40" s="420"/>
      <c r="AW40" s="420"/>
      <c r="AX40" s="420"/>
      <c r="AY40" s="420"/>
      <c r="AZ40" s="421"/>
      <c r="BA40" s="370"/>
      <c r="BB40" s="371"/>
      <c r="BC40" s="371"/>
      <c r="BD40" s="371"/>
      <c r="BE40" s="371"/>
      <c r="BF40" s="37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</row>
    <row r="41" spans="2:96" ht="20.100000000000001" customHeight="1" thickTop="1">
      <c r="B41" s="42"/>
      <c r="C41" s="42"/>
      <c r="D41" s="42"/>
      <c r="E41" s="42"/>
      <c r="F41" s="42"/>
      <c r="G41" s="42"/>
      <c r="H41" s="42"/>
      <c r="I41" s="42"/>
      <c r="J41" s="416" t="s">
        <v>39</v>
      </c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  <c r="W41" s="417"/>
      <c r="X41" s="417"/>
      <c r="Y41" s="417"/>
      <c r="Z41" s="417"/>
      <c r="AA41" s="417"/>
      <c r="AB41" s="417"/>
      <c r="AC41" s="417"/>
      <c r="AD41" s="417"/>
      <c r="AE41" s="417"/>
      <c r="AF41" s="417"/>
      <c r="AG41" s="417"/>
      <c r="AH41" s="417"/>
      <c r="AI41" s="417"/>
      <c r="AJ41" s="417"/>
      <c r="AK41" s="417"/>
      <c r="AL41" s="417"/>
      <c r="AM41" s="417"/>
      <c r="AN41" s="417"/>
      <c r="AO41" s="417"/>
      <c r="AP41" s="417"/>
      <c r="AQ41" s="417"/>
      <c r="AR41" s="418"/>
      <c r="AS41" s="387">
        <f>SUMIF(AK23:AM40,10%,AS23:AZ40)</f>
        <v>130000</v>
      </c>
      <c r="AT41" s="388"/>
      <c r="AU41" s="388"/>
      <c r="AV41" s="388"/>
      <c r="AW41" s="388"/>
      <c r="AX41" s="388"/>
      <c r="AY41" s="388"/>
      <c r="AZ41" s="389"/>
      <c r="BA41" s="390"/>
      <c r="BB41" s="391"/>
      <c r="BC41" s="391"/>
      <c r="BD41" s="391"/>
      <c r="BE41" s="391"/>
      <c r="BF41" s="39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</row>
    <row r="42" spans="2:96" ht="20.100000000000001" customHeight="1">
      <c r="B42" s="42"/>
      <c r="C42" s="42"/>
      <c r="D42" s="42"/>
      <c r="E42" s="42"/>
      <c r="F42" s="42"/>
      <c r="G42" s="42"/>
      <c r="H42" s="42"/>
      <c r="I42" s="42"/>
      <c r="J42" s="367" t="s">
        <v>40</v>
      </c>
      <c r="K42" s="368"/>
      <c r="L42" s="368"/>
      <c r="M42" s="368"/>
      <c r="N42" s="368"/>
      <c r="O42" s="368"/>
      <c r="P42" s="368"/>
      <c r="Q42" s="368"/>
      <c r="R42" s="368"/>
      <c r="S42" s="368"/>
      <c r="T42" s="368"/>
      <c r="U42" s="368"/>
      <c r="V42" s="368"/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9"/>
      <c r="AS42" s="405">
        <f>ROUNDDOWN(AS41*0.1,0)</f>
        <v>13000</v>
      </c>
      <c r="AT42" s="406"/>
      <c r="AU42" s="406"/>
      <c r="AV42" s="406"/>
      <c r="AW42" s="406"/>
      <c r="AX42" s="406"/>
      <c r="AY42" s="406"/>
      <c r="AZ42" s="407"/>
      <c r="BA42" s="413"/>
      <c r="BB42" s="414"/>
      <c r="BC42" s="414"/>
      <c r="BD42" s="414"/>
      <c r="BE42" s="414"/>
      <c r="BF42" s="415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</row>
    <row r="43" spans="2:96" ht="20.100000000000001" customHeight="1">
      <c r="B43" s="42"/>
      <c r="C43" s="42"/>
      <c r="D43" s="42"/>
      <c r="E43" s="42"/>
      <c r="F43" s="42"/>
      <c r="G43" s="42"/>
      <c r="H43" s="42"/>
      <c r="I43" s="42"/>
      <c r="J43" s="399" t="s">
        <v>41</v>
      </c>
      <c r="K43" s="400"/>
      <c r="L43" s="400"/>
      <c r="M43" s="400"/>
      <c r="N43" s="400"/>
      <c r="O43" s="400"/>
      <c r="P43" s="400"/>
      <c r="Q43" s="400"/>
      <c r="R43" s="400"/>
      <c r="S43" s="400"/>
      <c r="T43" s="400"/>
      <c r="U43" s="400"/>
      <c r="V43" s="400"/>
      <c r="W43" s="400"/>
      <c r="X43" s="400"/>
      <c r="Y43" s="400"/>
      <c r="Z43" s="400"/>
      <c r="AA43" s="400"/>
      <c r="AB43" s="400"/>
      <c r="AC43" s="400"/>
      <c r="AD43" s="400"/>
      <c r="AE43" s="400"/>
      <c r="AF43" s="400"/>
      <c r="AG43" s="400"/>
      <c r="AH43" s="400"/>
      <c r="AI43" s="400"/>
      <c r="AJ43" s="400"/>
      <c r="AK43" s="400"/>
      <c r="AL43" s="400"/>
      <c r="AM43" s="400"/>
      <c r="AN43" s="400"/>
      <c r="AO43" s="400"/>
      <c r="AP43" s="400"/>
      <c r="AQ43" s="400"/>
      <c r="AR43" s="401"/>
      <c r="AS43" s="387">
        <f>SUMIF(AK23:AM40,8%,AS23:AZ40)</f>
        <v>30000</v>
      </c>
      <c r="AT43" s="388"/>
      <c r="AU43" s="388"/>
      <c r="AV43" s="388"/>
      <c r="AW43" s="388"/>
      <c r="AX43" s="388"/>
      <c r="AY43" s="388"/>
      <c r="AZ43" s="389"/>
      <c r="BA43" s="390"/>
      <c r="BB43" s="391"/>
      <c r="BC43" s="391"/>
      <c r="BD43" s="391"/>
      <c r="BE43" s="391"/>
      <c r="BF43" s="39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</row>
    <row r="44" spans="2:96" ht="20.100000000000001" customHeight="1" thickBot="1">
      <c r="B44" s="42"/>
      <c r="C44" s="42"/>
      <c r="D44" s="42"/>
      <c r="E44" s="42"/>
      <c r="F44" s="42"/>
      <c r="G44" s="42"/>
      <c r="H44" s="42"/>
      <c r="I44" s="42"/>
      <c r="J44" s="402" t="s">
        <v>84</v>
      </c>
      <c r="K44" s="403"/>
      <c r="L44" s="403"/>
      <c r="M44" s="403"/>
      <c r="N44" s="403"/>
      <c r="O44" s="403"/>
      <c r="P44" s="403"/>
      <c r="Q44" s="403"/>
      <c r="R44" s="403"/>
      <c r="S44" s="403"/>
      <c r="T44" s="403"/>
      <c r="U44" s="403"/>
      <c r="V44" s="403"/>
      <c r="W44" s="403"/>
      <c r="X44" s="403"/>
      <c r="Y44" s="403"/>
      <c r="Z44" s="403"/>
      <c r="AA44" s="403"/>
      <c r="AB44" s="403"/>
      <c r="AC44" s="403"/>
      <c r="AD44" s="403"/>
      <c r="AE44" s="403"/>
      <c r="AF44" s="403"/>
      <c r="AG44" s="403"/>
      <c r="AH44" s="403"/>
      <c r="AI44" s="403"/>
      <c r="AJ44" s="403"/>
      <c r="AK44" s="403"/>
      <c r="AL44" s="403"/>
      <c r="AM44" s="403"/>
      <c r="AN44" s="403"/>
      <c r="AO44" s="403"/>
      <c r="AP44" s="403"/>
      <c r="AQ44" s="403"/>
      <c r="AR44" s="404"/>
      <c r="AS44" s="393">
        <f>ROUNDDOWN(AS43*0.08,0)</f>
        <v>2400</v>
      </c>
      <c r="AT44" s="394"/>
      <c r="AU44" s="394"/>
      <c r="AV44" s="394"/>
      <c r="AW44" s="394"/>
      <c r="AX44" s="394"/>
      <c r="AY44" s="394"/>
      <c r="AZ44" s="395"/>
      <c r="BA44" s="396"/>
      <c r="BB44" s="397"/>
      <c r="BC44" s="397"/>
      <c r="BD44" s="397"/>
      <c r="BE44" s="397"/>
      <c r="BF44" s="398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</row>
    <row r="45" spans="2:96" ht="24.75" customHeight="1" thickTop="1" thickBot="1">
      <c r="B45" s="42"/>
      <c r="C45" s="42"/>
      <c r="D45" s="42"/>
      <c r="E45" s="42"/>
      <c r="F45" s="42"/>
      <c r="G45" s="42"/>
      <c r="H45" s="42"/>
      <c r="I45" s="42"/>
      <c r="J45" s="384" t="s">
        <v>48</v>
      </c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  <c r="AC45" s="385"/>
      <c r="AD45" s="385"/>
      <c r="AE45" s="385"/>
      <c r="AF45" s="385"/>
      <c r="AG45" s="385"/>
      <c r="AH45" s="385"/>
      <c r="AI45" s="385"/>
      <c r="AJ45" s="385"/>
      <c r="AK45" s="385"/>
      <c r="AL45" s="385"/>
      <c r="AM45" s="385"/>
      <c r="AN45" s="385"/>
      <c r="AO45" s="385"/>
      <c r="AP45" s="385"/>
      <c r="AQ45" s="385"/>
      <c r="AR45" s="386"/>
      <c r="AS45" s="378">
        <f>SUM(AS41:AZ44)</f>
        <v>175400</v>
      </c>
      <c r="AT45" s="379"/>
      <c r="AU45" s="379"/>
      <c r="AV45" s="379"/>
      <c r="AW45" s="379"/>
      <c r="AX45" s="379"/>
      <c r="AY45" s="379"/>
      <c r="AZ45" s="380"/>
      <c r="BA45" s="381"/>
      <c r="BB45" s="382"/>
      <c r="BC45" s="382"/>
      <c r="BD45" s="382"/>
      <c r="BE45" s="382"/>
      <c r="BF45" s="383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</row>
    <row r="46" spans="2:96" ht="6.6" customHeight="1">
      <c r="B46" s="42"/>
      <c r="C46" s="42"/>
      <c r="D46" s="42"/>
      <c r="E46" s="42"/>
      <c r="F46" s="42"/>
      <c r="G46" s="42"/>
      <c r="H46" s="42"/>
      <c r="I46" s="42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  <c r="AM46" s="275"/>
      <c r="AN46" s="275"/>
      <c r="AO46" s="275"/>
      <c r="AP46" s="275"/>
      <c r="AQ46" s="275"/>
      <c r="AR46" s="275"/>
      <c r="AS46" s="275"/>
      <c r="AT46" s="275"/>
      <c r="AU46" s="275"/>
      <c r="AV46" s="275"/>
      <c r="AW46" s="275"/>
      <c r="AX46" s="275"/>
      <c r="AY46" s="275"/>
      <c r="AZ46" s="275"/>
      <c r="BA46" s="275"/>
      <c r="BB46" s="275"/>
      <c r="BC46" s="275"/>
      <c r="BD46" s="275"/>
      <c r="BE46" s="275"/>
      <c r="BF46" s="275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</row>
    <row r="47" spans="2:96" ht="6.6" customHeight="1">
      <c r="B47" s="42"/>
      <c r="C47" s="42"/>
      <c r="D47" s="42"/>
      <c r="E47" s="42"/>
      <c r="F47" s="42"/>
      <c r="G47" s="42"/>
      <c r="H47" s="42"/>
      <c r="I47" s="42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5"/>
      <c r="AE47" s="275"/>
      <c r="AF47" s="275"/>
      <c r="AG47" s="275"/>
      <c r="AH47" s="275"/>
      <c r="AI47" s="275"/>
      <c r="AJ47" s="275"/>
      <c r="AK47" s="275"/>
      <c r="AL47" s="305"/>
      <c r="AM47" s="305"/>
      <c r="AN47" s="305"/>
      <c r="AO47" s="305"/>
      <c r="AP47" s="305"/>
      <c r="AQ47" s="305"/>
      <c r="AR47" s="305"/>
      <c r="AS47" s="305"/>
      <c r="AT47" s="305"/>
      <c r="AU47" s="305"/>
      <c r="AV47" s="305"/>
      <c r="AW47" s="305"/>
      <c r="AX47" s="305"/>
      <c r="AY47" s="305"/>
      <c r="AZ47" s="305"/>
      <c r="BA47" s="305"/>
      <c r="BB47" s="305"/>
      <c r="BC47" s="305"/>
      <c r="BD47" s="305"/>
      <c r="BE47" s="305"/>
      <c r="BF47" s="305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</row>
    <row r="48" spans="2:96" s="3" customFormat="1">
      <c r="B48" s="43"/>
      <c r="C48" s="43"/>
      <c r="D48" s="43"/>
      <c r="E48" s="43"/>
      <c r="F48" s="43"/>
      <c r="G48" s="43"/>
      <c r="H48" s="43"/>
      <c r="I48" s="43"/>
      <c r="J48" s="376"/>
      <c r="K48" s="376"/>
      <c r="L48" s="376"/>
      <c r="M48" s="376"/>
      <c r="N48" s="376"/>
      <c r="O48" s="376"/>
      <c r="P48" s="376"/>
      <c r="Q48" s="376"/>
      <c r="R48" s="376"/>
      <c r="S48" s="376"/>
      <c r="T48" s="376"/>
      <c r="U48" s="376"/>
      <c r="V48" s="376"/>
      <c r="W48" s="376"/>
      <c r="X48" s="376"/>
      <c r="Y48" s="376"/>
      <c r="Z48" s="376"/>
      <c r="AA48" s="376"/>
      <c r="AB48" s="376"/>
      <c r="AC48" s="376"/>
      <c r="AD48" s="376"/>
      <c r="AE48" s="376"/>
      <c r="AF48" s="376"/>
      <c r="AG48" s="376"/>
      <c r="AH48" s="376"/>
      <c r="AI48" s="376"/>
      <c r="AJ48" s="376"/>
      <c r="AK48" s="377"/>
      <c r="AL48" s="374" t="s">
        <v>86</v>
      </c>
      <c r="AM48" s="374"/>
      <c r="AN48" s="374"/>
      <c r="AO48" s="374"/>
      <c r="AP48" s="374"/>
      <c r="AQ48" s="374"/>
      <c r="AR48" s="374"/>
      <c r="AS48" s="374"/>
      <c r="AT48" s="374"/>
      <c r="AU48" s="374"/>
      <c r="AV48" s="374"/>
      <c r="AW48" s="374"/>
      <c r="AX48" s="374"/>
      <c r="AY48" s="374"/>
      <c r="AZ48" s="374" t="s">
        <v>16</v>
      </c>
      <c r="BA48" s="374"/>
      <c r="BB48" s="374"/>
      <c r="BC48" s="374"/>
      <c r="BD48" s="374"/>
      <c r="BE48" s="374"/>
      <c r="BF48" s="374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</row>
    <row r="49" spans="2:96" s="3" customFormat="1" ht="12" customHeight="1">
      <c r="B49" s="43"/>
      <c r="C49" s="43"/>
      <c r="D49" s="43"/>
      <c r="E49" s="43"/>
      <c r="F49" s="43"/>
      <c r="G49" s="43"/>
      <c r="H49" s="43"/>
      <c r="I49" s="43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9"/>
      <c r="AL49" s="375"/>
      <c r="AM49" s="375"/>
      <c r="AN49" s="375"/>
      <c r="AO49" s="375"/>
      <c r="AP49" s="375"/>
      <c r="AQ49" s="375"/>
      <c r="AR49" s="375"/>
      <c r="AS49" s="375"/>
      <c r="AT49" s="375"/>
      <c r="AU49" s="375"/>
      <c r="AV49" s="375"/>
      <c r="AW49" s="375"/>
      <c r="AX49" s="375"/>
      <c r="AY49" s="375"/>
      <c r="AZ49" s="375"/>
      <c r="BA49" s="375"/>
      <c r="BB49" s="375"/>
      <c r="BC49" s="375"/>
      <c r="BD49" s="375"/>
      <c r="BE49" s="375"/>
      <c r="BF49" s="375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</row>
    <row r="50" spans="2:96" s="3" customFormat="1" ht="12" customHeight="1">
      <c r="B50" s="43"/>
      <c r="C50" s="43"/>
      <c r="D50" s="43"/>
      <c r="E50" s="43"/>
      <c r="F50" s="43"/>
      <c r="G50" s="43"/>
      <c r="H50" s="43"/>
      <c r="I50" s="43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9"/>
      <c r="AL50" s="375"/>
      <c r="AM50" s="375"/>
      <c r="AN50" s="375"/>
      <c r="AO50" s="375"/>
      <c r="AP50" s="375"/>
      <c r="AQ50" s="375"/>
      <c r="AR50" s="375"/>
      <c r="AS50" s="375"/>
      <c r="AT50" s="375"/>
      <c r="AU50" s="375"/>
      <c r="AV50" s="375"/>
      <c r="AW50" s="375"/>
      <c r="AX50" s="375"/>
      <c r="AY50" s="375"/>
      <c r="AZ50" s="375"/>
      <c r="BA50" s="375"/>
      <c r="BB50" s="375"/>
      <c r="BC50" s="375"/>
      <c r="BD50" s="375"/>
      <c r="BE50" s="375"/>
      <c r="BF50" s="375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</row>
    <row r="51" spans="2:96" s="3" customFormat="1" ht="12" customHeight="1">
      <c r="B51" s="43"/>
      <c r="C51" s="43"/>
      <c r="D51" s="43"/>
      <c r="E51" s="43"/>
      <c r="F51" s="43"/>
      <c r="G51" s="43"/>
      <c r="H51" s="43"/>
      <c r="I51" s="43"/>
      <c r="J51" s="48"/>
      <c r="K51" s="47" t="s">
        <v>87</v>
      </c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9"/>
      <c r="AL51" s="375"/>
      <c r="AM51" s="375"/>
      <c r="AN51" s="375"/>
      <c r="AO51" s="375"/>
      <c r="AP51" s="375"/>
      <c r="AQ51" s="375"/>
      <c r="AR51" s="375"/>
      <c r="AS51" s="375"/>
      <c r="AT51" s="375"/>
      <c r="AU51" s="375"/>
      <c r="AV51" s="375"/>
      <c r="AW51" s="375"/>
      <c r="AX51" s="375"/>
      <c r="AY51" s="375"/>
      <c r="AZ51" s="375"/>
      <c r="BA51" s="375"/>
      <c r="BB51" s="375"/>
      <c r="BC51" s="375"/>
      <c r="BD51" s="375"/>
      <c r="BE51" s="375"/>
      <c r="BF51" s="375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</row>
    <row r="52" spans="2:96" s="3" customFormat="1" ht="12" customHeight="1">
      <c r="B52" s="43"/>
      <c r="C52" s="43"/>
      <c r="D52" s="43"/>
      <c r="E52" s="43"/>
      <c r="F52" s="43"/>
      <c r="G52" s="43"/>
      <c r="H52" s="43"/>
      <c r="I52" s="43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9"/>
      <c r="AL52" s="375"/>
      <c r="AM52" s="375"/>
      <c r="AN52" s="375"/>
      <c r="AO52" s="375"/>
      <c r="AP52" s="375"/>
      <c r="AQ52" s="375"/>
      <c r="AR52" s="375"/>
      <c r="AS52" s="375"/>
      <c r="AT52" s="375"/>
      <c r="AU52" s="375"/>
      <c r="AV52" s="375"/>
      <c r="AW52" s="375"/>
      <c r="AX52" s="375"/>
      <c r="AY52" s="375"/>
      <c r="AZ52" s="375"/>
      <c r="BA52" s="375"/>
      <c r="BB52" s="375"/>
      <c r="BC52" s="375"/>
      <c r="BD52" s="375"/>
      <c r="BE52" s="375"/>
      <c r="BF52" s="375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</row>
    <row r="53" spans="2:96" s="3" customFormat="1" ht="12" customHeight="1">
      <c r="B53" s="43"/>
      <c r="C53" s="43"/>
      <c r="D53" s="43"/>
      <c r="E53" s="43"/>
      <c r="F53" s="43"/>
      <c r="G53" s="43"/>
      <c r="H53" s="43"/>
      <c r="I53" s="43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9"/>
      <c r="AL53" s="375"/>
      <c r="AM53" s="375"/>
      <c r="AN53" s="375"/>
      <c r="AO53" s="375"/>
      <c r="AP53" s="375"/>
      <c r="AQ53" s="375"/>
      <c r="AR53" s="375"/>
      <c r="AS53" s="375"/>
      <c r="AT53" s="375"/>
      <c r="AU53" s="375"/>
      <c r="AV53" s="375"/>
      <c r="AW53" s="375"/>
      <c r="AX53" s="375"/>
      <c r="AY53" s="375"/>
      <c r="AZ53" s="375"/>
      <c r="BA53" s="375"/>
      <c r="BB53" s="375"/>
      <c r="BC53" s="375"/>
      <c r="BD53" s="375"/>
      <c r="BE53" s="375"/>
      <c r="BF53" s="375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</row>
    <row r="54" spans="2:96"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</row>
    <row r="55" spans="2:96"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</row>
  </sheetData>
  <mergeCells count="242">
    <mergeCell ref="AS48:AY48"/>
    <mergeCell ref="AZ48:BF48"/>
    <mergeCell ref="AL49:AR53"/>
    <mergeCell ref="AS49:AY53"/>
    <mergeCell ref="AZ49:BF53"/>
    <mergeCell ref="J45:AR45"/>
    <mergeCell ref="AS45:AZ45"/>
    <mergeCell ref="BA45:BF45"/>
    <mergeCell ref="J46:BF46"/>
    <mergeCell ref="J47:BF47"/>
    <mergeCell ref="J48:P48"/>
    <mergeCell ref="Q48:W48"/>
    <mergeCell ref="X48:AD48"/>
    <mergeCell ref="AE48:AK48"/>
    <mergeCell ref="AL48:AR48"/>
    <mergeCell ref="J43:AR43"/>
    <mergeCell ref="AS43:AZ43"/>
    <mergeCell ref="BA43:BF43"/>
    <mergeCell ref="J44:AR44"/>
    <mergeCell ref="AS44:AZ44"/>
    <mergeCell ref="BA44:BF44"/>
    <mergeCell ref="AS40:AZ40"/>
    <mergeCell ref="BA40:BF40"/>
    <mergeCell ref="J41:AR41"/>
    <mergeCell ref="AS41:AZ41"/>
    <mergeCell ref="BA41:BF41"/>
    <mergeCell ref="J42:AR42"/>
    <mergeCell ref="AS42:AZ42"/>
    <mergeCell ref="BA42:BF42"/>
    <mergeCell ref="J40:M40"/>
    <mergeCell ref="N40:P40"/>
    <mergeCell ref="AD40:AG40"/>
    <mergeCell ref="AH40:AJ40"/>
    <mergeCell ref="AK40:AM40"/>
    <mergeCell ref="AN40:AR40"/>
    <mergeCell ref="AS38:AZ38"/>
    <mergeCell ref="BA38:BF38"/>
    <mergeCell ref="J39:M39"/>
    <mergeCell ref="N39:P39"/>
    <mergeCell ref="AD39:AG39"/>
    <mergeCell ref="AH39:AJ39"/>
    <mergeCell ref="AK39:AM39"/>
    <mergeCell ref="AN39:AR39"/>
    <mergeCell ref="AS39:AZ39"/>
    <mergeCell ref="BA39:BF39"/>
    <mergeCell ref="J38:M38"/>
    <mergeCell ref="N38:P38"/>
    <mergeCell ref="AD38:AG38"/>
    <mergeCell ref="AH38:AJ38"/>
    <mergeCell ref="AK38:AM38"/>
    <mergeCell ref="AN38:AR38"/>
    <mergeCell ref="AS36:AZ36"/>
    <mergeCell ref="BA36:BF36"/>
    <mergeCell ref="J37:M37"/>
    <mergeCell ref="N37:P37"/>
    <mergeCell ref="AD37:AG37"/>
    <mergeCell ref="AH37:AJ37"/>
    <mergeCell ref="AK37:AM37"/>
    <mergeCell ref="AN37:AR37"/>
    <mergeCell ref="AS37:AZ37"/>
    <mergeCell ref="BA37:BF37"/>
    <mergeCell ref="J36:M36"/>
    <mergeCell ref="N36:P36"/>
    <mergeCell ref="AD36:AG36"/>
    <mergeCell ref="AH36:AJ36"/>
    <mergeCell ref="AK36:AM36"/>
    <mergeCell ref="AN36:AR36"/>
    <mergeCell ref="AS34:AZ34"/>
    <mergeCell ref="BA34:BF34"/>
    <mergeCell ref="J35:M35"/>
    <mergeCell ref="N35:P35"/>
    <mergeCell ref="AD35:AG35"/>
    <mergeCell ref="AH35:AJ35"/>
    <mergeCell ref="AK35:AM35"/>
    <mergeCell ref="AN35:AR35"/>
    <mergeCell ref="AS35:AZ35"/>
    <mergeCell ref="BA35:BF35"/>
    <mergeCell ref="J34:M34"/>
    <mergeCell ref="N34:P34"/>
    <mergeCell ref="AD34:AG34"/>
    <mergeCell ref="AH34:AJ34"/>
    <mergeCell ref="AK34:AM34"/>
    <mergeCell ref="AN34:AR34"/>
    <mergeCell ref="AS32:AZ32"/>
    <mergeCell ref="BA32:BF32"/>
    <mergeCell ref="J33:M33"/>
    <mergeCell ref="N33:P33"/>
    <mergeCell ref="AD33:AG33"/>
    <mergeCell ref="AH33:AJ33"/>
    <mergeCell ref="AK33:AM33"/>
    <mergeCell ref="AN33:AR33"/>
    <mergeCell ref="AS33:AZ33"/>
    <mergeCell ref="BA33:BF33"/>
    <mergeCell ref="J32:M32"/>
    <mergeCell ref="N32:P32"/>
    <mergeCell ref="AD32:AG32"/>
    <mergeCell ref="AH32:AJ32"/>
    <mergeCell ref="AK32:AM32"/>
    <mergeCell ref="AN32:AR32"/>
    <mergeCell ref="AS30:AZ30"/>
    <mergeCell ref="BA30:BF30"/>
    <mergeCell ref="J31:M31"/>
    <mergeCell ref="N31:P31"/>
    <mergeCell ref="AD31:AG31"/>
    <mergeCell ref="AH31:AJ31"/>
    <mergeCell ref="AK31:AM31"/>
    <mergeCell ref="AN31:AR31"/>
    <mergeCell ref="AS31:AZ31"/>
    <mergeCell ref="BA31:BF31"/>
    <mergeCell ref="J30:M30"/>
    <mergeCell ref="N30:P30"/>
    <mergeCell ref="AD30:AG30"/>
    <mergeCell ref="AH30:AJ30"/>
    <mergeCell ref="AK30:AM30"/>
    <mergeCell ref="AN30:AR30"/>
    <mergeCell ref="AS28:AZ28"/>
    <mergeCell ref="BA28:BF28"/>
    <mergeCell ref="J29:M29"/>
    <mergeCell ref="N29:P29"/>
    <mergeCell ref="AD29:AG29"/>
    <mergeCell ref="AH29:AJ29"/>
    <mergeCell ref="AK29:AM29"/>
    <mergeCell ref="AN29:AR29"/>
    <mergeCell ref="AS29:AZ29"/>
    <mergeCell ref="BA29:BF29"/>
    <mergeCell ref="J28:M28"/>
    <mergeCell ref="N28:P28"/>
    <mergeCell ref="AD28:AG28"/>
    <mergeCell ref="AH28:AJ28"/>
    <mergeCell ref="AK28:AM28"/>
    <mergeCell ref="AN28:AR28"/>
    <mergeCell ref="AS26:AZ26"/>
    <mergeCell ref="BA26:BF26"/>
    <mergeCell ref="J27:M27"/>
    <mergeCell ref="N27:P27"/>
    <mergeCell ref="AD27:AG27"/>
    <mergeCell ref="AH27:AJ27"/>
    <mergeCell ref="AK27:AM27"/>
    <mergeCell ref="AN27:AR27"/>
    <mergeCell ref="AS27:AZ27"/>
    <mergeCell ref="BA27:BF27"/>
    <mergeCell ref="J26:M26"/>
    <mergeCell ref="N26:P26"/>
    <mergeCell ref="AD26:AG26"/>
    <mergeCell ref="AH26:AJ26"/>
    <mergeCell ref="AK26:AM26"/>
    <mergeCell ref="AN26:AR26"/>
    <mergeCell ref="AS24:AZ24"/>
    <mergeCell ref="BA24:BF24"/>
    <mergeCell ref="J25:M25"/>
    <mergeCell ref="N25:P25"/>
    <mergeCell ref="AD25:AG25"/>
    <mergeCell ref="AH25:AJ25"/>
    <mergeCell ref="AK25:AM25"/>
    <mergeCell ref="AN25:AR25"/>
    <mergeCell ref="AS25:AZ25"/>
    <mergeCell ref="BA25:BF25"/>
    <mergeCell ref="J24:M24"/>
    <mergeCell ref="N24:P24"/>
    <mergeCell ref="AD24:AG24"/>
    <mergeCell ref="AH24:AJ24"/>
    <mergeCell ref="AK24:AM24"/>
    <mergeCell ref="AN24:AR24"/>
    <mergeCell ref="BA21:BF22"/>
    <mergeCell ref="J23:M23"/>
    <mergeCell ref="N23:P23"/>
    <mergeCell ref="AD23:AG23"/>
    <mergeCell ref="AH23:AJ23"/>
    <mergeCell ref="AK23:AM23"/>
    <mergeCell ref="AN23:AR23"/>
    <mergeCell ref="AS23:AZ23"/>
    <mergeCell ref="BA23:BF23"/>
    <mergeCell ref="J21:M22"/>
    <mergeCell ref="N21:P22"/>
    <mergeCell ref="Q21:AC22"/>
    <mergeCell ref="AD21:AG22"/>
    <mergeCell ref="AH21:AJ22"/>
    <mergeCell ref="AK21:AM22"/>
    <mergeCell ref="AN21:AR22"/>
    <mergeCell ref="AS21:AZ22"/>
    <mergeCell ref="BC20:BD20"/>
    <mergeCell ref="BE20:BF20"/>
    <mergeCell ref="BA20:BB20"/>
    <mergeCell ref="AG17:AS17"/>
    <mergeCell ref="J18:R18"/>
    <mergeCell ref="S18:AM18"/>
    <mergeCell ref="AN18:AP19"/>
    <mergeCell ref="AQ18:AW19"/>
    <mergeCell ref="AX18:AZ19"/>
    <mergeCell ref="BA18:BF19"/>
    <mergeCell ref="J19:L19"/>
    <mergeCell ref="M19:R19"/>
    <mergeCell ref="AQ20:AR20"/>
    <mergeCell ref="AS20:AT20"/>
    <mergeCell ref="AU20:AV20"/>
    <mergeCell ref="AW20:AX20"/>
    <mergeCell ref="AY20:AZ20"/>
    <mergeCell ref="J20:AD20"/>
    <mergeCell ref="AE20:AF20"/>
    <mergeCell ref="AG20:AH20"/>
    <mergeCell ref="AI20:AJ20"/>
    <mergeCell ref="AK20:AL20"/>
    <mergeCell ref="AM20:AN20"/>
    <mergeCell ref="AO20:AP20"/>
    <mergeCell ref="J10:K12"/>
    <mergeCell ref="L10:O11"/>
    <mergeCell ref="P10:AE11"/>
    <mergeCell ref="AF10:AF11"/>
    <mergeCell ref="AG10:AJ12"/>
    <mergeCell ref="AK10:BF16"/>
    <mergeCell ref="L12:AF12"/>
    <mergeCell ref="J13:AF16"/>
    <mergeCell ref="AG13:AJ16"/>
    <mergeCell ref="J8:BF8"/>
    <mergeCell ref="J9:AF9"/>
    <mergeCell ref="AG9:AJ9"/>
    <mergeCell ref="AK9:AL9"/>
    <mergeCell ref="AM9:AN9"/>
    <mergeCell ref="AO9:AP9"/>
    <mergeCell ref="AQ9:AR9"/>
    <mergeCell ref="AS9:AT9"/>
    <mergeCell ref="AU9:AV9"/>
    <mergeCell ref="J4:BF4"/>
    <mergeCell ref="J5:AH5"/>
    <mergeCell ref="AI5:BF5"/>
    <mergeCell ref="J6:BF6"/>
    <mergeCell ref="J7:Y7"/>
    <mergeCell ref="Z7:BF7"/>
    <mergeCell ref="BE1:BF1"/>
    <mergeCell ref="J2:BF2"/>
    <mergeCell ref="J3:AM3"/>
    <mergeCell ref="AU3:AV3"/>
    <mergeCell ref="AW3:AY3"/>
    <mergeCell ref="AZ3:BA3"/>
    <mergeCell ref="BB3:BD3"/>
    <mergeCell ref="BE3:BF3"/>
    <mergeCell ref="J1:AP1"/>
    <mergeCell ref="AQ1:AT1"/>
    <mergeCell ref="AU1:AV1"/>
    <mergeCell ref="AW1:AY1"/>
    <mergeCell ref="AZ1:BA1"/>
    <mergeCell ref="BB1:BD1"/>
  </mergeCells>
  <phoneticPr fontId="1"/>
  <dataValidations disablePrompts="1" count="3">
    <dataValidation imeMode="halfAlpha" allowBlank="1" showInputMessage="1" showErrorMessage="1" sqref="AT17:BF17" xr:uid="{A596B51F-CAEF-4B43-B389-1F47DB75F410}"/>
    <dataValidation imeMode="fullAlpha" allowBlank="1" showInputMessage="1" showErrorMessage="1" sqref="AK9:AV9 AN23:AR40 M19:R19 AD23:AG40" xr:uid="{3E108903-5873-4BD5-A239-B0C9EA25A3ED}"/>
    <dataValidation type="list" allowBlank="1" showInputMessage="1" showErrorMessage="1" sqref="AK23:AM40" xr:uid="{80D4EE0D-0A2C-4B6D-BE9D-D4BE2F604A7B}">
      <formula1>$BN$1:$BN$2</formula1>
    </dataValidation>
  </dataValidations>
  <printOptions horizontalCentered="1"/>
  <pageMargins left="0.35433070866141736" right="0.35433070866141736" top="0.19685039370078741" bottom="0.19685039370078741" header="0.31496062992125984" footer="0.31496062992125984"/>
  <pageSetup paperSize="8" scale="94" orientation="landscape" blackAndWhite="1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EA1C9-7C02-4514-A660-E10CAA807374}">
  <sheetPr>
    <tabColor theme="7" tint="0.79998168889431442"/>
    <pageSetUpPr fitToPage="1"/>
  </sheetPr>
  <dimension ref="A1:BB58"/>
  <sheetViews>
    <sheetView showGridLines="0" zoomScale="85" zoomScaleNormal="85" workbookViewId="0">
      <selection activeCell="BQ47" sqref="BQ47"/>
    </sheetView>
  </sheetViews>
  <sheetFormatPr defaultColWidth="8.625" defaultRowHeight="18.75"/>
  <cols>
    <col min="1" max="51" width="1.75" style="1" customWidth="1"/>
    <col min="52" max="52" width="4.875" style="1" hidden="1" customWidth="1"/>
    <col min="53" max="67" width="1.75" style="1" customWidth="1"/>
    <col min="68" max="16384" width="8.625" style="1"/>
  </cols>
  <sheetData>
    <row r="1" spans="1:54" ht="33">
      <c r="A1" s="330" t="s">
        <v>20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543"/>
      <c r="AI1" s="543"/>
      <c r="AJ1" s="543"/>
      <c r="AK1" s="543"/>
      <c r="AL1" s="544"/>
      <c r="AM1" s="544"/>
      <c r="AN1" s="544"/>
      <c r="AO1" s="544"/>
      <c r="AP1" s="544"/>
      <c r="AQ1" s="544"/>
      <c r="AR1" s="544"/>
      <c r="AS1" s="544"/>
      <c r="AT1" s="544"/>
      <c r="AU1" s="544"/>
      <c r="AV1" s="544"/>
      <c r="AW1" s="544"/>
    </row>
    <row r="2" spans="1:54" ht="7.15" customHeight="1">
      <c r="A2" s="332"/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</row>
    <row r="3" spans="1:54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545">
        <v>2023</v>
      </c>
      <c r="AF3" s="545"/>
      <c r="AG3" s="545"/>
      <c r="AH3" s="545"/>
      <c r="AI3" s="545"/>
      <c r="AJ3" s="545"/>
      <c r="AK3" s="545"/>
      <c r="AL3" s="333" t="s">
        <v>0</v>
      </c>
      <c r="AM3" s="333"/>
      <c r="AN3" s="545">
        <v>5</v>
      </c>
      <c r="AO3" s="545"/>
      <c r="AP3" s="545"/>
      <c r="AQ3" s="333" t="s">
        <v>1</v>
      </c>
      <c r="AR3" s="333"/>
      <c r="AS3" s="545">
        <v>20</v>
      </c>
      <c r="AT3" s="545"/>
      <c r="AU3" s="545"/>
      <c r="AV3" s="335" t="s">
        <v>2</v>
      </c>
      <c r="AW3" s="335"/>
      <c r="AZ3" s="4"/>
      <c r="BA3" s="4"/>
      <c r="BB3" s="5" t="s">
        <v>3</v>
      </c>
    </row>
    <row r="4" spans="1:54" ht="6" customHeight="1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</row>
    <row r="5" spans="1:54" ht="30">
      <c r="A5" s="337" t="s">
        <v>4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3"/>
      <c r="AA5" s="333"/>
      <c r="AB5" s="333"/>
      <c r="AC5" s="333"/>
      <c r="AD5" s="333"/>
      <c r="AE5" s="333"/>
      <c r="AF5" s="333"/>
      <c r="AG5" s="333"/>
      <c r="AH5" s="333"/>
      <c r="AI5" s="333"/>
      <c r="AJ5" s="333"/>
      <c r="AK5" s="333"/>
      <c r="AL5" s="333"/>
      <c r="AM5" s="333"/>
      <c r="AN5" s="333"/>
      <c r="AO5" s="333"/>
      <c r="AP5" s="333"/>
      <c r="AQ5" s="333"/>
      <c r="AR5" s="333"/>
      <c r="AS5" s="333"/>
      <c r="AT5" s="333"/>
      <c r="AU5" s="333"/>
      <c r="AV5" s="333"/>
      <c r="AW5" s="333"/>
    </row>
    <row r="6" spans="1:54" ht="6" customHeight="1">
      <c r="A6" s="333"/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  <c r="AK6" s="333"/>
      <c r="AL6" s="333"/>
      <c r="AM6" s="333"/>
      <c r="AN6" s="333"/>
      <c r="AO6" s="333"/>
      <c r="AP6" s="333"/>
      <c r="AQ6" s="333"/>
      <c r="AR6" s="333"/>
      <c r="AS6" s="333"/>
      <c r="AT6" s="333"/>
      <c r="AU6" s="333"/>
      <c r="AV6" s="333"/>
      <c r="AW6" s="333"/>
    </row>
    <row r="7" spans="1:54">
      <c r="A7" s="337" t="s">
        <v>5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268" t="s">
        <v>6</v>
      </c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</row>
    <row r="8" spans="1:54" ht="10.9" customHeight="1" thickBot="1">
      <c r="A8" s="338"/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3"/>
      <c r="Y8" s="333"/>
      <c r="Z8" s="333"/>
      <c r="AA8" s="333"/>
      <c r="AB8" s="338"/>
      <c r="AC8" s="338"/>
      <c r="AD8" s="338"/>
      <c r="AE8" s="338"/>
      <c r="AF8" s="338"/>
      <c r="AG8" s="338"/>
      <c r="AH8" s="338"/>
      <c r="AI8" s="338"/>
      <c r="AJ8" s="338"/>
      <c r="AK8" s="338"/>
      <c r="AL8" s="338"/>
      <c r="AM8" s="338"/>
      <c r="AN8" s="338"/>
      <c r="AO8" s="338"/>
      <c r="AP8" s="338"/>
      <c r="AQ8" s="338"/>
      <c r="AR8" s="338"/>
      <c r="AS8" s="338"/>
      <c r="AT8" s="338"/>
      <c r="AU8" s="338"/>
      <c r="AV8" s="338"/>
      <c r="AW8" s="338"/>
    </row>
    <row r="9" spans="1:54" ht="22.15" customHeight="1" thickBot="1">
      <c r="A9" s="128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539"/>
      <c r="X9" s="342" t="s">
        <v>7</v>
      </c>
      <c r="Y9" s="343"/>
      <c r="Z9" s="343"/>
      <c r="AA9" s="344"/>
      <c r="AB9" s="82" t="s">
        <v>17</v>
      </c>
      <c r="AC9" s="83"/>
      <c r="AD9" s="82">
        <v>0</v>
      </c>
      <c r="AE9" s="83"/>
      <c r="AF9" s="82">
        <v>1</v>
      </c>
      <c r="AG9" s="83"/>
      <c r="AH9" s="82">
        <v>2</v>
      </c>
      <c r="AI9" s="83"/>
      <c r="AJ9" s="82">
        <v>3</v>
      </c>
      <c r="AK9" s="83"/>
      <c r="AL9" s="82">
        <v>4</v>
      </c>
      <c r="AM9" s="83"/>
      <c r="AN9" s="540"/>
      <c r="AO9" s="541"/>
      <c r="AP9" s="541"/>
      <c r="AQ9" s="541"/>
      <c r="AR9" s="541"/>
      <c r="AS9" s="541"/>
      <c r="AT9" s="541"/>
      <c r="AU9" s="541"/>
      <c r="AV9" s="541"/>
      <c r="AW9" s="542"/>
    </row>
    <row r="10" spans="1:54" ht="13.15" customHeight="1">
      <c r="A10" s="131"/>
      <c r="B10" s="132"/>
      <c r="C10" s="520" t="s">
        <v>8</v>
      </c>
      <c r="D10" s="520"/>
      <c r="E10" s="520"/>
      <c r="F10" s="520"/>
      <c r="G10" s="521">
        <f>AJ45</f>
        <v>584430</v>
      </c>
      <c r="H10" s="522"/>
      <c r="I10" s="522"/>
      <c r="J10" s="522"/>
      <c r="K10" s="522"/>
      <c r="L10" s="522"/>
      <c r="M10" s="522"/>
      <c r="N10" s="522"/>
      <c r="O10" s="522"/>
      <c r="P10" s="522"/>
      <c r="Q10" s="522"/>
      <c r="R10" s="522"/>
      <c r="S10" s="522"/>
      <c r="T10" s="522"/>
      <c r="U10" s="522"/>
      <c r="V10" s="523"/>
      <c r="W10" s="527"/>
      <c r="X10" s="314" t="s">
        <v>9</v>
      </c>
      <c r="Y10" s="528"/>
      <c r="Z10" s="528"/>
      <c r="AA10" s="316"/>
      <c r="AB10" s="529" t="s">
        <v>49</v>
      </c>
      <c r="AC10" s="530"/>
      <c r="AD10" s="530"/>
      <c r="AE10" s="530"/>
      <c r="AF10" s="530"/>
      <c r="AG10" s="530"/>
      <c r="AH10" s="530"/>
      <c r="AI10" s="530"/>
      <c r="AJ10" s="530"/>
      <c r="AK10" s="530"/>
      <c r="AL10" s="530"/>
      <c r="AM10" s="530"/>
      <c r="AN10" s="530"/>
      <c r="AO10" s="530"/>
      <c r="AP10" s="530"/>
      <c r="AQ10" s="530"/>
      <c r="AR10" s="530"/>
      <c r="AS10" s="530"/>
      <c r="AT10" s="530"/>
      <c r="AU10" s="530"/>
      <c r="AV10" s="530"/>
      <c r="AW10" s="531"/>
    </row>
    <row r="11" spans="1:54" ht="19.5" thickBot="1">
      <c r="A11" s="131"/>
      <c r="B11" s="132"/>
      <c r="C11" s="520"/>
      <c r="D11" s="520"/>
      <c r="E11" s="520"/>
      <c r="F11" s="520"/>
      <c r="G11" s="524"/>
      <c r="H11" s="525"/>
      <c r="I11" s="525"/>
      <c r="J11" s="525"/>
      <c r="K11" s="525"/>
      <c r="L11" s="525"/>
      <c r="M11" s="525"/>
      <c r="N11" s="525"/>
      <c r="O11" s="525"/>
      <c r="P11" s="525"/>
      <c r="Q11" s="525"/>
      <c r="R11" s="525"/>
      <c r="S11" s="525"/>
      <c r="T11" s="525"/>
      <c r="U11" s="525"/>
      <c r="V11" s="526"/>
      <c r="W11" s="527"/>
      <c r="X11" s="314"/>
      <c r="Y11" s="528"/>
      <c r="Z11" s="528"/>
      <c r="AA11" s="316"/>
      <c r="AB11" s="529"/>
      <c r="AC11" s="530"/>
      <c r="AD11" s="530"/>
      <c r="AE11" s="530"/>
      <c r="AF11" s="530"/>
      <c r="AG11" s="530"/>
      <c r="AH11" s="530"/>
      <c r="AI11" s="530"/>
      <c r="AJ11" s="530"/>
      <c r="AK11" s="530"/>
      <c r="AL11" s="530"/>
      <c r="AM11" s="530"/>
      <c r="AN11" s="530"/>
      <c r="AO11" s="530"/>
      <c r="AP11" s="530"/>
      <c r="AQ11" s="530"/>
      <c r="AR11" s="530"/>
      <c r="AS11" s="530"/>
      <c r="AT11" s="530"/>
      <c r="AU11" s="530"/>
      <c r="AV11" s="530"/>
      <c r="AW11" s="531"/>
    </row>
    <row r="12" spans="1:54" ht="13.15" customHeight="1">
      <c r="A12" s="131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527"/>
      <c r="X12" s="314"/>
      <c r="Y12" s="528"/>
      <c r="Z12" s="528"/>
      <c r="AA12" s="316"/>
      <c r="AB12" s="529"/>
      <c r="AC12" s="530"/>
      <c r="AD12" s="530"/>
      <c r="AE12" s="530"/>
      <c r="AF12" s="530"/>
      <c r="AG12" s="530"/>
      <c r="AH12" s="530"/>
      <c r="AI12" s="530"/>
      <c r="AJ12" s="530"/>
      <c r="AK12" s="530"/>
      <c r="AL12" s="530"/>
      <c r="AM12" s="530"/>
      <c r="AN12" s="530"/>
      <c r="AO12" s="530"/>
      <c r="AP12" s="530"/>
      <c r="AQ12" s="530"/>
      <c r="AR12" s="530"/>
      <c r="AS12" s="530"/>
      <c r="AT12" s="530"/>
      <c r="AU12" s="530"/>
      <c r="AV12" s="530"/>
      <c r="AW12" s="531"/>
    </row>
    <row r="13" spans="1:54" ht="13.5" customHeight="1">
      <c r="A13" s="278" t="s">
        <v>21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  <c r="N13" s="279"/>
      <c r="O13" s="279"/>
      <c r="P13" s="279"/>
      <c r="Q13" s="279"/>
      <c r="R13" s="279"/>
      <c r="S13" s="279"/>
      <c r="T13" s="279"/>
      <c r="U13" s="279"/>
      <c r="V13" s="279"/>
      <c r="W13" s="280"/>
      <c r="X13" s="284" t="s">
        <v>10</v>
      </c>
      <c r="Y13" s="520"/>
      <c r="Z13" s="520"/>
      <c r="AA13" s="286"/>
      <c r="AB13" s="529"/>
      <c r="AC13" s="530"/>
      <c r="AD13" s="530"/>
      <c r="AE13" s="530"/>
      <c r="AF13" s="530"/>
      <c r="AG13" s="530"/>
      <c r="AH13" s="530"/>
      <c r="AI13" s="530"/>
      <c r="AJ13" s="530"/>
      <c r="AK13" s="530"/>
      <c r="AL13" s="530"/>
      <c r="AM13" s="530"/>
      <c r="AN13" s="530"/>
      <c r="AO13" s="530"/>
      <c r="AP13" s="530"/>
      <c r="AQ13" s="530"/>
      <c r="AR13" s="530"/>
      <c r="AS13" s="530"/>
      <c r="AT13" s="530"/>
      <c r="AU13" s="530"/>
      <c r="AV13" s="530"/>
      <c r="AW13" s="531"/>
    </row>
    <row r="14" spans="1:54" ht="14.25" customHeight="1">
      <c r="A14" s="281"/>
      <c r="B14" s="535"/>
      <c r="C14" s="535"/>
      <c r="D14" s="535"/>
      <c r="E14" s="535"/>
      <c r="F14" s="535"/>
      <c r="G14" s="535"/>
      <c r="H14" s="535"/>
      <c r="I14" s="535"/>
      <c r="J14" s="535"/>
      <c r="K14" s="535"/>
      <c r="L14" s="535"/>
      <c r="M14" s="535"/>
      <c r="N14" s="535"/>
      <c r="O14" s="535"/>
      <c r="P14" s="535"/>
      <c r="Q14" s="535"/>
      <c r="R14" s="535"/>
      <c r="S14" s="535"/>
      <c r="T14" s="535"/>
      <c r="U14" s="535"/>
      <c r="V14" s="535"/>
      <c r="W14" s="283"/>
      <c r="X14" s="284"/>
      <c r="Y14" s="520"/>
      <c r="Z14" s="520"/>
      <c r="AA14" s="286"/>
      <c r="AB14" s="529"/>
      <c r="AC14" s="530"/>
      <c r="AD14" s="530"/>
      <c r="AE14" s="530"/>
      <c r="AF14" s="530"/>
      <c r="AG14" s="530"/>
      <c r="AH14" s="530"/>
      <c r="AI14" s="530"/>
      <c r="AJ14" s="530"/>
      <c r="AK14" s="530"/>
      <c r="AL14" s="530"/>
      <c r="AM14" s="530"/>
      <c r="AN14" s="530"/>
      <c r="AO14" s="530"/>
      <c r="AP14" s="530"/>
      <c r="AQ14" s="530"/>
      <c r="AR14" s="530"/>
      <c r="AS14" s="530"/>
      <c r="AT14" s="530"/>
      <c r="AU14" s="530"/>
      <c r="AV14" s="530"/>
      <c r="AW14" s="531"/>
    </row>
    <row r="15" spans="1:54" ht="13.15" customHeight="1">
      <c r="A15" s="281"/>
      <c r="B15" s="535"/>
      <c r="C15" s="535"/>
      <c r="D15" s="535"/>
      <c r="E15" s="535"/>
      <c r="F15" s="535"/>
      <c r="G15" s="535"/>
      <c r="H15" s="535"/>
      <c r="I15" s="535"/>
      <c r="J15" s="535"/>
      <c r="K15" s="535"/>
      <c r="L15" s="535"/>
      <c r="M15" s="535"/>
      <c r="N15" s="535"/>
      <c r="O15" s="535"/>
      <c r="P15" s="535"/>
      <c r="Q15" s="535"/>
      <c r="R15" s="535"/>
      <c r="S15" s="535"/>
      <c r="T15" s="535"/>
      <c r="U15" s="535"/>
      <c r="V15" s="535"/>
      <c r="W15" s="283"/>
      <c r="X15" s="284"/>
      <c r="Y15" s="520"/>
      <c r="Z15" s="520"/>
      <c r="AA15" s="286"/>
      <c r="AB15" s="529"/>
      <c r="AC15" s="530"/>
      <c r="AD15" s="530"/>
      <c r="AE15" s="530"/>
      <c r="AF15" s="530"/>
      <c r="AG15" s="530"/>
      <c r="AH15" s="530"/>
      <c r="AI15" s="530"/>
      <c r="AJ15" s="530"/>
      <c r="AK15" s="530"/>
      <c r="AL15" s="530"/>
      <c r="AM15" s="530"/>
      <c r="AN15" s="530"/>
      <c r="AO15" s="530"/>
      <c r="AP15" s="530"/>
      <c r="AQ15" s="530"/>
      <c r="AR15" s="530"/>
      <c r="AS15" s="530"/>
      <c r="AT15" s="530"/>
      <c r="AU15" s="530"/>
      <c r="AV15" s="530"/>
      <c r="AW15" s="531"/>
    </row>
    <row r="16" spans="1:54" ht="13.5" customHeight="1">
      <c r="A16" s="536"/>
      <c r="B16" s="537"/>
      <c r="C16" s="537"/>
      <c r="D16" s="537"/>
      <c r="E16" s="537"/>
      <c r="F16" s="537"/>
      <c r="G16" s="537"/>
      <c r="H16" s="537"/>
      <c r="I16" s="537"/>
      <c r="J16" s="537"/>
      <c r="K16" s="537"/>
      <c r="L16" s="537"/>
      <c r="M16" s="537"/>
      <c r="N16" s="537"/>
      <c r="O16" s="537"/>
      <c r="P16" s="537"/>
      <c r="Q16" s="537"/>
      <c r="R16" s="537"/>
      <c r="S16" s="537"/>
      <c r="T16" s="537"/>
      <c r="U16" s="537"/>
      <c r="V16" s="537"/>
      <c r="W16" s="538"/>
      <c r="X16" s="287"/>
      <c r="Y16" s="288"/>
      <c r="Z16" s="288"/>
      <c r="AA16" s="289"/>
      <c r="AB16" s="532"/>
      <c r="AC16" s="533"/>
      <c r="AD16" s="533"/>
      <c r="AE16" s="533"/>
      <c r="AF16" s="533"/>
      <c r="AG16" s="533"/>
      <c r="AH16" s="533"/>
      <c r="AI16" s="533"/>
      <c r="AJ16" s="533"/>
      <c r="AK16" s="533"/>
      <c r="AL16" s="533"/>
      <c r="AM16" s="533"/>
      <c r="AN16" s="533"/>
      <c r="AO16" s="533"/>
      <c r="AP16" s="533"/>
      <c r="AQ16" s="533"/>
      <c r="AR16" s="533"/>
      <c r="AS16" s="533"/>
      <c r="AT16" s="533"/>
      <c r="AU16" s="533"/>
      <c r="AV16" s="533"/>
      <c r="AW16" s="534"/>
    </row>
    <row r="17" spans="1:52">
      <c r="A17" s="307" t="s">
        <v>11</v>
      </c>
      <c r="B17" s="333"/>
      <c r="C17" s="333"/>
      <c r="D17" s="333"/>
      <c r="E17" s="333"/>
      <c r="F17" s="277"/>
      <c r="G17" s="515" t="s">
        <v>52</v>
      </c>
      <c r="H17" s="268"/>
      <c r="I17" s="268"/>
      <c r="J17" s="268"/>
      <c r="K17" s="268"/>
      <c r="L17" s="516"/>
      <c r="M17" s="517" t="s">
        <v>22</v>
      </c>
      <c r="N17" s="337"/>
      <c r="O17" s="337"/>
      <c r="P17" s="337"/>
      <c r="Q17" s="337"/>
      <c r="R17" s="337"/>
      <c r="S17" s="337"/>
      <c r="T17" s="337"/>
      <c r="U17" s="337"/>
      <c r="V17" s="337"/>
      <c r="W17" s="337"/>
      <c r="X17" s="518"/>
      <c r="Y17" s="518"/>
      <c r="Z17" s="518"/>
      <c r="AA17" s="518"/>
      <c r="AB17" s="518"/>
      <c r="AC17" s="518"/>
      <c r="AD17" s="519"/>
      <c r="AE17" s="301" t="s">
        <v>12</v>
      </c>
      <c r="AF17" s="302"/>
      <c r="AG17" s="303"/>
      <c r="AH17" s="290" t="s">
        <v>18</v>
      </c>
      <c r="AI17" s="290"/>
      <c r="AJ17" s="290"/>
      <c r="AK17" s="290"/>
      <c r="AL17" s="290"/>
      <c r="AM17" s="290"/>
      <c r="AN17" s="317"/>
      <c r="AO17" s="301" t="s">
        <v>13</v>
      </c>
      <c r="AP17" s="302"/>
      <c r="AQ17" s="303"/>
      <c r="AR17" s="290" t="s">
        <v>19</v>
      </c>
      <c r="AS17" s="290"/>
      <c r="AT17" s="290"/>
      <c r="AU17" s="290"/>
      <c r="AV17" s="290"/>
      <c r="AW17" s="291"/>
    </row>
    <row r="18" spans="1:52">
      <c r="A18" s="364"/>
      <c r="B18" s="305"/>
      <c r="C18" s="305"/>
      <c r="D18" s="305"/>
      <c r="E18" s="305"/>
      <c r="F18" s="306"/>
      <c r="G18" s="514" t="s">
        <v>32</v>
      </c>
      <c r="H18" s="292"/>
      <c r="I18" s="292"/>
      <c r="J18" s="292"/>
      <c r="K18" s="292"/>
      <c r="L18" s="292"/>
      <c r="M18" s="514" t="s">
        <v>44</v>
      </c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304"/>
      <c r="AF18" s="305"/>
      <c r="AG18" s="306"/>
      <c r="AH18" s="292"/>
      <c r="AI18" s="292"/>
      <c r="AJ18" s="292"/>
      <c r="AK18" s="292"/>
      <c r="AL18" s="292"/>
      <c r="AM18" s="292"/>
      <c r="AN18" s="318"/>
      <c r="AO18" s="304"/>
      <c r="AP18" s="305"/>
      <c r="AQ18" s="306"/>
      <c r="AR18" s="292"/>
      <c r="AS18" s="292"/>
      <c r="AT18" s="292"/>
      <c r="AU18" s="292"/>
      <c r="AV18" s="292"/>
      <c r="AW18" s="293"/>
    </row>
    <row r="19" spans="1:52" ht="12.6" customHeight="1">
      <c r="A19" s="238" t="s">
        <v>37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40"/>
      <c r="V19" s="241" t="s">
        <v>36</v>
      </c>
      <c r="W19" s="242"/>
      <c r="X19" s="235"/>
      <c r="Y19" s="236"/>
      <c r="Z19" s="235"/>
      <c r="AA19" s="236"/>
      <c r="AB19" s="235"/>
      <c r="AC19" s="236"/>
      <c r="AD19" s="235"/>
      <c r="AE19" s="236"/>
      <c r="AF19" s="235"/>
      <c r="AG19" s="236"/>
      <c r="AH19" s="235"/>
      <c r="AI19" s="236"/>
      <c r="AJ19" s="235"/>
      <c r="AK19" s="236"/>
      <c r="AL19" s="235"/>
      <c r="AM19" s="236"/>
      <c r="AN19" s="235"/>
      <c r="AO19" s="236"/>
      <c r="AP19" s="235"/>
      <c r="AQ19" s="236"/>
      <c r="AR19" s="235"/>
      <c r="AS19" s="236"/>
      <c r="AT19" s="235"/>
      <c r="AU19" s="236"/>
      <c r="AV19" s="235"/>
      <c r="AW19" s="237"/>
    </row>
    <row r="20" spans="1:52" ht="12" customHeight="1">
      <c r="A20" s="373" t="s">
        <v>38</v>
      </c>
      <c r="B20" s="509"/>
      <c r="C20" s="510"/>
      <c r="D20" s="296" t="s">
        <v>23</v>
      </c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7"/>
      <c r="U20" s="294" t="s">
        <v>24</v>
      </c>
      <c r="V20" s="294"/>
      <c r="W20" s="294"/>
      <c r="X20" s="294"/>
      <c r="Y20" s="294" t="s">
        <v>25</v>
      </c>
      <c r="Z20" s="294"/>
      <c r="AA20" s="294"/>
      <c r="AB20" s="295" t="s">
        <v>35</v>
      </c>
      <c r="AC20" s="296"/>
      <c r="AD20" s="297"/>
      <c r="AE20" s="295" t="s">
        <v>26</v>
      </c>
      <c r="AF20" s="296"/>
      <c r="AG20" s="296"/>
      <c r="AH20" s="296"/>
      <c r="AI20" s="297"/>
      <c r="AJ20" s="294" t="s">
        <v>27</v>
      </c>
      <c r="AK20" s="294"/>
      <c r="AL20" s="294"/>
      <c r="AM20" s="294"/>
      <c r="AN20" s="294"/>
      <c r="AO20" s="294"/>
      <c r="AP20" s="294"/>
      <c r="AQ20" s="294"/>
      <c r="AR20" s="294" t="s">
        <v>28</v>
      </c>
      <c r="AS20" s="294"/>
      <c r="AT20" s="294"/>
      <c r="AU20" s="294"/>
      <c r="AV20" s="294"/>
      <c r="AW20" s="356"/>
    </row>
    <row r="21" spans="1:52" ht="12" customHeight="1">
      <c r="A21" s="511"/>
      <c r="B21" s="512"/>
      <c r="C21" s="513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299"/>
      <c r="T21" s="300"/>
      <c r="U21" s="294"/>
      <c r="V21" s="294"/>
      <c r="W21" s="294"/>
      <c r="X21" s="294"/>
      <c r="Y21" s="294"/>
      <c r="Z21" s="294"/>
      <c r="AA21" s="294"/>
      <c r="AB21" s="298"/>
      <c r="AC21" s="299"/>
      <c r="AD21" s="300"/>
      <c r="AE21" s="298"/>
      <c r="AF21" s="299"/>
      <c r="AG21" s="299"/>
      <c r="AH21" s="299"/>
      <c r="AI21" s="300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U21" s="294"/>
      <c r="AV21" s="294"/>
      <c r="AW21" s="356"/>
    </row>
    <row r="22" spans="1:52" ht="16.899999999999999" customHeight="1">
      <c r="A22" s="501">
        <v>45066</v>
      </c>
      <c r="B22" s="502"/>
      <c r="C22" s="503"/>
      <c r="D22" s="484" t="s">
        <v>43</v>
      </c>
      <c r="E22" s="484"/>
      <c r="F22" s="484"/>
      <c r="G22" s="484"/>
      <c r="H22" s="484"/>
      <c r="I22" s="484"/>
      <c r="J22" s="484"/>
      <c r="K22" s="484"/>
      <c r="L22" s="484"/>
      <c r="M22" s="484"/>
      <c r="N22" s="484"/>
      <c r="O22" s="484"/>
      <c r="P22" s="484"/>
      <c r="Q22" s="484"/>
      <c r="R22" s="484"/>
      <c r="S22" s="484"/>
      <c r="T22" s="485"/>
      <c r="U22" s="486">
        <v>1</v>
      </c>
      <c r="V22" s="487"/>
      <c r="W22" s="487"/>
      <c r="X22" s="488"/>
      <c r="Y22" s="489" t="s">
        <v>31</v>
      </c>
      <c r="Z22" s="490"/>
      <c r="AA22" s="491"/>
      <c r="AB22" s="504">
        <v>0.1</v>
      </c>
      <c r="AC22" s="505"/>
      <c r="AD22" s="505"/>
      <c r="AE22" s="506">
        <v>531300</v>
      </c>
      <c r="AF22" s="507"/>
      <c r="AG22" s="507"/>
      <c r="AH22" s="507"/>
      <c r="AI22" s="508"/>
      <c r="AJ22" s="497">
        <f t="shared" ref="AJ22" si="0">U22*AE22</f>
        <v>531300</v>
      </c>
      <c r="AK22" s="498"/>
      <c r="AL22" s="499"/>
      <c r="AM22" s="499"/>
      <c r="AN22" s="499"/>
      <c r="AO22" s="499"/>
      <c r="AP22" s="499"/>
      <c r="AQ22" s="500"/>
      <c r="AR22" s="353"/>
      <c r="AS22" s="354"/>
      <c r="AT22" s="354"/>
      <c r="AU22" s="354"/>
      <c r="AV22" s="354"/>
      <c r="AW22" s="355"/>
      <c r="AZ22" s="2">
        <v>0.1</v>
      </c>
    </row>
    <row r="23" spans="1:52" ht="16.899999999999999" customHeight="1">
      <c r="A23" s="501"/>
      <c r="B23" s="502"/>
      <c r="C23" s="503"/>
      <c r="D23" s="484"/>
      <c r="E23" s="484"/>
      <c r="F23" s="484"/>
      <c r="G23" s="484"/>
      <c r="H23" s="484"/>
      <c r="I23" s="484"/>
      <c r="J23" s="484"/>
      <c r="K23" s="484"/>
      <c r="L23" s="484"/>
      <c r="M23" s="484"/>
      <c r="N23" s="484"/>
      <c r="O23" s="484"/>
      <c r="P23" s="484"/>
      <c r="Q23" s="484"/>
      <c r="R23" s="484"/>
      <c r="S23" s="484"/>
      <c r="T23" s="485"/>
      <c r="U23" s="486"/>
      <c r="V23" s="487"/>
      <c r="W23" s="487"/>
      <c r="X23" s="488"/>
      <c r="Y23" s="489"/>
      <c r="Z23" s="490"/>
      <c r="AA23" s="491"/>
      <c r="AB23" s="504"/>
      <c r="AC23" s="505"/>
      <c r="AD23" s="505"/>
      <c r="AE23" s="506"/>
      <c r="AF23" s="507"/>
      <c r="AG23" s="507"/>
      <c r="AH23" s="507"/>
      <c r="AI23" s="508"/>
      <c r="AJ23" s="497">
        <f t="shared" ref="AJ23:AJ40" si="1">U23*AE23</f>
        <v>0</v>
      </c>
      <c r="AK23" s="498"/>
      <c r="AL23" s="499"/>
      <c r="AM23" s="499"/>
      <c r="AN23" s="499"/>
      <c r="AO23" s="499"/>
      <c r="AP23" s="499"/>
      <c r="AQ23" s="500"/>
      <c r="AR23" s="353"/>
      <c r="AS23" s="354"/>
      <c r="AT23" s="354"/>
      <c r="AU23" s="354"/>
      <c r="AV23" s="354"/>
      <c r="AW23" s="355"/>
      <c r="AZ23" s="2">
        <v>0.08</v>
      </c>
    </row>
    <row r="24" spans="1:52" ht="16.899999999999999" customHeight="1">
      <c r="A24" s="501"/>
      <c r="B24" s="502"/>
      <c r="C24" s="503"/>
      <c r="D24" s="484"/>
      <c r="E24" s="484"/>
      <c r="F24" s="484"/>
      <c r="G24" s="484"/>
      <c r="H24" s="484"/>
      <c r="I24" s="484"/>
      <c r="J24" s="484"/>
      <c r="K24" s="484"/>
      <c r="L24" s="484"/>
      <c r="M24" s="484"/>
      <c r="N24" s="484"/>
      <c r="O24" s="484"/>
      <c r="P24" s="484"/>
      <c r="Q24" s="484"/>
      <c r="R24" s="484"/>
      <c r="S24" s="484"/>
      <c r="T24" s="485"/>
      <c r="U24" s="486"/>
      <c r="V24" s="487"/>
      <c r="W24" s="487"/>
      <c r="X24" s="488"/>
      <c r="Y24" s="489"/>
      <c r="Z24" s="490"/>
      <c r="AA24" s="491"/>
      <c r="AB24" s="504"/>
      <c r="AC24" s="505"/>
      <c r="AD24" s="505"/>
      <c r="AE24" s="506"/>
      <c r="AF24" s="507"/>
      <c r="AG24" s="507"/>
      <c r="AH24" s="507"/>
      <c r="AI24" s="508"/>
      <c r="AJ24" s="497">
        <f t="shared" si="1"/>
        <v>0</v>
      </c>
      <c r="AK24" s="498"/>
      <c r="AL24" s="499"/>
      <c r="AM24" s="499"/>
      <c r="AN24" s="499"/>
      <c r="AO24" s="499"/>
      <c r="AP24" s="499"/>
      <c r="AQ24" s="500"/>
      <c r="AR24" s="353"/>
      <c r="AS24" s="354"/>
      <c r="AT24" s="354"/>
      <c r="AU24" s="354"/>
      <c r="AV24" s="354"/>
      <c r="AW24" s="355"/>
    </row>
    <row r="25" spans="1:52" ht="16.899999999999999" customHeight="1">
      <c r="A25" s="501"/>
      <c r="B25" s="502"/>
      <c r="C25" s="503"/>
      <c r="D25" s="484"/>
      <c r="E25" s="484"/>
      <c r="F25" s="484"/>
      <c r="G25" s="484"/>
      <c r="H25" s="484"/>
      <c r="I25" s="484"/>
      <c r="J25" s="484"/>
      <c r="K25" s="484"/>
      <c r="L25" s="484"/>
      <c r="M25" s="484"/>
      <c r="N25" s="484"/>
      <c r="O25" s="484"/>
      <c r="P25" s="484"/>
      <c r="Q25" s="484"/>
      <c r="R25" s="484"/>
      <c r="S25" s="484"/>
      <c r="T25" s="485"/>
      <c r="U25" s="486"/>
      <c r="V25" s="487"/>
      <c r="W25" s="487"/>
      <c r="X25" s="488"/>
      <c r="Y25" s="489"/>
      <c r="Z25" s="490"/>
      <c r="AA25" s="491"/>
      <c r="AB25" s="504"/>
      <c r="AC25" s="505"/>
      <c r="AD25" s="505"/>
      <c r="AE25" s="506"/>
      <c r="AF25" s="507"/>
      <c r="AG25" s="507"/>
      <c r="AH25" s="507"/>
      <c r="AI25" s="508"/>
      <c r="AJ25" s="497">
        <f t="shared" si="1"/>
        <v>0</v>
      </c>
      <c r="AK25" s="498"/>
      <c r="AL25" s="499"/>
      <c r="AM25" s="499"/>
      <c r="AN25" s="499"/>
      <c r="AO25" s="499"/>
      <c r="AP25" s="499"/>
      <c r="AQ25" s="500"/>
      <c r="AR25" s="353"/>
      <c r="AS25" s="354"/>
      <c r="AT25" s="354"/>
      <c r="AU25" s="354"/>
      <c r="AV25" s="354"/>
      <c r="AW25" s="355"/>
    </row>
    <row r="26" spans="1:52" ht="16.899999999999999" customHeight="1">
      <c r="A26" s="501"/>
      <c r="B26" s="502"/>
      <c r="C26" s="503"/>
      <c r="D26" s="484"/>
      <c r="E26" s="484"/>
      <c r="F26" s="484"/>
      <c r="G26" s="484"/>
      <c r="H26" s="484"/>
      <c r="I26" s="484"/>
      <c r="J26" s="484"/>
      <c r="K26" s="484"/>
      <c r="L26" s="484"/>
      <c r="M26" s="484"/>
      <c r="N26" s="484"/>
      <c r="O26" s="484"/>
      <c r="P26" s="484"/>
      <c r="Q26" s="484"/>
      <c r="R26" s="484"/>
      <c r="S26" s="484"/>
      <c r="T26" s="485"/>
      <c r="U26" s="486"/>
      <c r="V26" s="487"/>
      <c r="W26" s="487"/>
      <c r="X26" s="488"/>
      <c r="Y26" s="489"/>
      <c r="Z26" s="490"/>
      <c r="AA26" s="491"/>
      <c r="AB26" s="504"/>
      <c r="AC26" s="505"/>
      <c r="AD26" s="505"/>
      <c r="AE26" s="506"/>
      <c r="AF26" s="507"/>
      <c r="AG26" s="507"/>
      <c r="AH26" s="507"/>
      <c r="AI26" s="508"/>
      <c r="AJ26" s="497">
        <f t="shared" si="1"/>
        <v>0</v>
      </c>
      <c r="AK26" s="498"/>
      <c r="AL26" s="499"/>
      <c r="AM26" s="499"/>
      <c r="AN26" s="499"/>
      <c r="AO26" s="499"/>
      <c r="AP26" s="499"/>
      <c r="AQ26" s="500"/>
      <c r="AR26" s="353"/>
      <c r="AS26" s="354"/>
      <c r="AT26" s="354"/>
      <c r="AU26" s="354"/>
      <c r="AV26" s="354"/>
      <c r="AW26" s="355"/>
    </row>
    <row r="27" spans="1:52" ht="16.899999999999999" customHeight="1">
      <c r="A27" s="501"/>
      <c r="B27" s="502"/>
      <c r="C27" s="503"/>
      <c r="D27" s="484"/>
      <c r="E27" s="484"/>
      <c r="F27" s="484"/>
      <c r="G27" s="484"/>
      <c r="H27" s="484"/>
      <c r="I27" s="484"/>
      <c r="J27" s="484"/>
      <c r="K27" s="484"/>
      <c r="L27" s="484"/>
      <c r="M27" s="484"/>
      <c r="N27" s="484"/>
      <c r="O27" s="484"/>
      <c r="P27" s="484"/>
      <c r="Q27" s="484"/>
      <c r="R27" s="484"/>
      <c r="S27" s="484"/>
      <c r="T27" s="485"/>
      <c r="U27" s="486"/>
      <c r="V27" s="487"/>
      <c r="W27" s="487"/>
      <c r="X27" s="488"/>
      <c r="Y27" s="489"/>
      <c r="Z27" s="490"/>
      <c r="AA27" s="491"/>
      <c r="AB27" s="504"/>
      <c r="AC27" s="505"/>
      <c r="AD27" s="505"/>
      <c r="AE27" s="506"/>
      <c r="AF27" s="507"/>
      <c r="AG27" s="507"/>
      <c r="AH27" s="507"/>
      <c r="AI27" s="508"/>
      <c r="AJ27" s="497">
        <f t="shared" si="1"/>
        <v>0</v>
      </c>
      <c r="AK27" s="498"/>
      <c r="AL27" s="499"/>
      <c r="AM27" s="499"/>
      <c r="AN27" s="499"/>
      <c r="AO27" s="499"/>
      <c r="AP27" s="499"/>
      <c r="AQ27" s="500"/>
      <c r="AR27" s="353"/>
      <c r="AS27" s="354"/>
      <c r="AT27" s="354"/>
      <c r="AU27" s="354"/>
      <c r="AV27" s="354"/>
      <c r="AW27" s="355"/>
    </row>
    <row r="28" spans="1:52" ht="16.899999999999999" customHeight="1">
      <c r="A28" s="501"/>
      <c r="B28" s="502"/>
      <c r="C28" s="503"/>
      <c r="D28" s="484"/>
      <c r="E28" s="484"/>
      <c r="F28" s="484"/>
      <c r="G28" s="484"/>
      <c r="H28" s="484"/>
      <c r="I28" s="484"/>
      <c r="J28" s="484"/>
      <c r="K28" s="484"/>
      <c r="L28" s="484"/>
      <c r="M28" s="484"/>
      <c r="N28" s="484"/>
      <c r="O28" s="484"/>
      <c r="P28" s="484"/>
      <c r="Q28" s="484"/>
      <c r="R28" s="484"/>
      <c r="S28" s="484"/>
      <c r="T28" s="485"/>
      <c r="U28" s="486"/>
      <c r="V28" s="487"/>
      <c r="W28" s="487"/>
      <c r="X28" s="488"/>
      <c r="Y28" s="489"/>
      <c r="Z28" s="490"/>
      <c r="AA28" s="491"/>
      <c r="AB28" s="504"/>
      <c r="AC28" s="505"/>
      <c r="AD28" s="505"/>
      <c r="AE28" s="506"/>
      <c r="AF28" s="507"/>
      <c r="AG28" s="507"/>
      <c r="AH28" s="507"/>
      <c r="AI28" s="508"/>
      <c r="AJ28" s="497">
        <f t="shared" si="1"/>
        <v>0</v>
      </c>
      <c r="AK28" s="498"/>
      <c r="AL28" s="499"/>
      <c r="AM28" s="499"/>
      <c r="AN28" s="499"/>
      <c r="AO28" s="499"/>
      <c r="AP28" s="499"/>
      <c r="AQ28" s="500"/>
      <c r="AR28" s="353"/>
      <c r="AS28" s="354"/>
      <c r="AT28" s="354"/>
      <c r="AU28" s="354"/>
      <c r="AV28" s="354"/>
      <c r="AW28" s="355"/>
    </row>
    <row r="29" spans="1:52" ht="16.899999999999999" customHeight="1">
      <c r="A29" s="501"/>
      <c r="B29" s="502"/>
      <c r="C29" s="503"/>
      <c r="D29" s="484"/>
      <c r="E29" s="484"/>
      <c r="F29" s="484"/>
      <c r="G29" s="484"/>
      <c r="H29" s="484"/>
      <c r="I29" s="484"/>
      <c r="J29" s="484"/>
      <c r="K29" s="484"/>
      <c r="L29" s="484"/>
      <c r="M29" s="484"/>
      <c r="N29" s="484"/>
      <c r="O29" s="484"/>
      <c r="P29" s="484"/>
      <c r="Q29" s="484"/>
      <c r="R29" s="484"/>
      <c r="S29" s="484"/>
      <c r="T29" s="485"/>
      <c r="U29" s="486"/>
      <c r="V29" s="487"/>
      <c r="W29" s="487"/>
      <c r="X29" s="488"/>
      <c r="Y29" s="489"/>
      <c r="Z29" s="490"/>
      <c r="AA29" s="491"/>
      <c r="AB29" s="504"/>
      <c r="AC29" s="505"/>
      <c r="AD29" s="505"/>
      <c r="AE29" s="506"/>
      <c r="AF29" s="507"/>
      <c r="AG29" s="507"/>
      <c r="AH29" s="507"/>
      <c r="AI29" s="508"/>
      <c r="AJ29" s="497">
        <f t="shared" si="1"/>
        <v>0</v>
      </c>
      <c r="AK29" s="498"/>
      <c r="AL29" s="499"/>
      <c r="AM29" s="499"/>
      <c r="AN29" s="499"/>
      <c r="AO29" s="499"/>
      <c r="AP29" s="499"/>
      <c r="AQ29" s="500"/>
      <c r="AR29" s="353"/>
      <c r="AS29" s="354"/>
      <c r="AT29" s="354"/>
      <c r="AU29" s="354"/>
      <c r="AV29" s="354"/>
      <c r="AW29" s="355"/>
    </row>
    <row r="30" spans="1:52" ht="16.899999999999999" customHeight="1">
      <c r="A30" s="501"/>
      <c r="B30" s="502"/>
      <c r="C30" s="503"/>
      <c r="D30" s="484"/>
      <c r="E30" s="484"/>
      <c r="F30" s="484"/>
      <c r="G30" s="484"/>
      <c r="H30" s="484"/>
      <c r="I30" s="484"/>
      <c r="J30" s="484"/>
      <c r="K30" s="484"/>
      <c r="L30" s="484"/>
      <c r="M30" s="484"/>
      <c r="N30" s="484"/>
      <c r="O30" s="484"/>
      <c r="P30" s="484"/>
      <c r="Q30" s="484"/>
      <c r="R30" s="484"/>
      <c r="S30" s="484"/>
      <c r="T30" s="485"/>
      <c r="U30" s="486"/>
      <c r="V30" s="487"/>
      <c r="W30" s="487"/>
      <c r="X30" s="488"/>
      <c r="Y30" s="489"/>
      <c r="Z30" s="490"/>
      <c r="AA30" s="491"/>
      <c r="AB30" s="504"/>
      <c r="AC30" s="505"/>
      <c r="AD30" s="505"/>
      <c r="AE30" s="506"/>
      <c r="AF30" s="507"/>
      <c r="AG30" s="507"/>
      <c r="AH30" s="507"/>
      <c r="AI30" s="508"/>
      <c r="AJ30" s="497">
        <f t="shared" si="1"/>
        <v>0</v>
      </c>
      <c r="AK30" s="498"/>
      <c r="AL30" s="499"/>
      <c r="AM30" s="499"/>
      <c r="AN30" s="499"/>
      <c r="AO30" s="499"/>
      <c r="AP30" s="499"/>
      <c r="AQ30" s="500"/>
      <c r="AR30" s="353"/>
      <c r="AS30" s="354"/>
      <c r="AT30" s="354"/>
      <c r="AU30" s="354"/>
      <c r="AV30" s="354"/>
      <c r="AW30" s="355"/>
    </row>
    <row r="31" spans="1:52" ht="16.899999999999999" customHeight="1">
      <c r="A31" s="501"/>
      <c r="B31" s="502"/>
      <c r="C31" s="503"/>
      <c r="D31" s="484"/>
      <c r="E31" s="484"/>
      <c r="F31" s="484"/>
      <c r="G31" s="484"/>
      <c r="H31" s="484"/>
      <c r="I31" s="484"/>
      <c r="J31" s="484"/>
      <c r="K31" s="484"/>
      <c r="L31" s="484"/>
      <c r="M31" s="484"/>
      <c r="N31" s="484"/>
      <c r="O31" s="484"/>
      <c r="P31" s="484"/>
      <c r="Q31" s="484"/>
      <c r="R31" s="484"/>
      <c r="S31" s="484"/>
      <c r="T31" s="485"/>
      <c r="U31" s="486"/>
      <c r="V31" s="487"/>
      <c r="W31" s="487"/>
      <c r="X31" s="488"/>
      <c r="Y31" s="489"/>
      <c r="Z31" s="490"/>
      <c r="AA31" s="491"/>
      <c r="AB31" s="504"/>
      <c r="AC31" s="505"/>
      <c r="AD31" s="505"/>
      <c r="AE31" s="506"/>
      <c r="AF31" s="507"/>
      <c r="AG31" s="507"/>
      <c r="AH31" s="507"/>
      <c r="AI31" s="508"/>
      <c r="AJ31" s="497">
        <f t="shared" si="1"/>
        <v>0</v>
      </c>
      <c r="AK31" s="498"/>
      <c r="AL31" s="499"/>
      <c r="AM31" s="499"/>
      <c r="AN31" s="499"/>
      <c r="AO31" s="499"/>
      <c r="AP31" s="499"/>
      <c r="AQ31" s="500"/>
      <c r="AR31" s="353"/>
      <c r="AS31" s="354"/>
      <c r="AT31" s="354"/>
      <c r="AU31" s="354"/>
      <c r="AV31" s="354"/>
      <c r="AW31" s="355"/>
    </row>
    <row r="32" spans="1:52" ht="16.899999999999999" customHeight="1">
      <c r="A32" s="501"/>
      <c r="B32" s="502"/>
      <c r="C32" s="503"/>
      <c r="D32" s="484"/>
      <c r="E32" s="484"/>
      <c r="F32" s="484"/>
      <c r="G32" s="484"/>
      <c r="H32" s="484"/>
      <c r="I32" s="484"/>
      <c r="J32" s="484"/>
      <c r="K32" s="484"/>
      <c r="L32" s="484"/>
      <c r="M32" s="484"/>
      <c r="N32" s="484"/>
      <c r="O32" s="484"/>
      <c r="P32" s="484"/>
      <c r="Q32" s="484"/>
      <c r="R32" s="484"/>
      <c r="S32" s="484"/>
      <c r="T32" s="485"/>
      <c r="U32" s="486"/>
      <c r="V32" s="487"/>
      <c r="W32" s="487"/>
      <c r="X32" s="488"/>
      <c r="Y32" s="489"/>
      <c r="Z32" s="490"/>
      <c r="AA32" s="491"/>
      <c r="AB32" s="504"/>
      <c r="AC32" s="505"/>
      <c r="AD32" s="505"/>
      <c r="AE32" s="506"/>
      <c r="AF32" s="507"/>
      <c r="AG32" s="507"/>
      <c r="AH32" s="507"/>
      <c r="AI32" s="508"/>
      <c r="AJ32" s="497">
        <f t="shared" si="1"/>
        <v>0</v>
      </c>
      <c r="AK32" s="498"/>
      <c r="AL32" s="499"/>
      <c r="AM32" s="499"/>
      <c r="AN32" s="499"/>
      <c r="AO32" s="499"/>
      <c r="AP32" s="499"/>
      <c r="AQ32" s="500"/>
      <c r="AR32" s="353"/>
      <c r="AS32" s="354"/>
      <c r="AT32" s="354"/>
      <c r="AU32" s="354"/>
      <c r="AV32" s="354"/>
      <c r="AW32" s="355"/>
    </row>
    <row r="33" spans="1:49" ht="16.899999999999999" customHeight="1">
      <c r="A33" s="501"/>
      <c r="B33" s="502"/>
      <c r="C33" s="503"/>
      <c r="D33" s="484"/>
      <c r="E33" s="484"/>
      <c r="F33" s="484"/>
      <c r="G33" s="484"/>
      <c r="H33" s="484"/>
      <c r="I33" s="484"/>
      <c r="J33" s="484"/>
      <c r="K33" s="484"/>
      <c r="L33" s="484"/>
      <c r="M33" s="484"/>
      <c r="N33" s="484"/>
      <c r="O33" s="484"/>
      <c r="P33" s="484"/>
      <c r="Q33" s="484"/>
      <c r="R33" s="484"/>
      <c r="S33" s="484"/>
      <c r="T33" s="485"/>
      <c r="U33" s="486"/>
      <c r="V33" s="487"/>
      <c r="W33" s="487"/>
      <c r="X33" s="488"/>
      <c r="Y33" s="489"/>
      <c r="Z33" s="490"/>
      <c r="AA33" s="491"/>
      <c r="AB33" s="504"/>
      <c r="AC33" s="505"/>
      <c r="AD33" s="505"/>
      <c r="AE33" s="506"/>
      <c r="AF33" s="507"/>
      <c r="AG33" s="507"/>
      <c r="AH33" s="507"/>
      <c r="AI33" s="508"/>
      <c r="AJ33" s="497">
        <f t="shared" si="1"/>
        <v>0</v>
      </c>
      <c r="AK33" s="498"/>
      <c r="AL33" s="499"/>
      <c r="AM33" s="499"/>
      <c r="AN33" s="499"/>
      <c r="AO33" s="499"/>
      <c r="AP33" s="499"/>
      <c r="AQ33" s="500"/>
      <c r="AR33" s="353"/>
      <c r="AS33" s="354"/>
      <c r="AT33" s="354"/>
      <c r="AU33" s="354"/>
      <c r="AV33" s="354"/>
      <c r="AW33" s="355"/>
    </row>
    <row r="34" spans="1:49" ht="16.899999999999999" customHeight="1">
      <c r="A34" s="501"/>
      <c r="B34" s="502"/>
      <c r="C34" s="503"/>
      <c r="D34" s="484"/>
      <c r="E34" s="484"/>
      <c r="F34" s="484"/>
      <c r="G34" s="484"/>
      <c r="H34" s="484"/>
      <c r="I34" s="484"/>
      <c r="J34" s="484"/>
      <c r="K34" s="484"/>
      <c r="L34" s="484"/>
      <c r="M34" s="484"/>
      <c r="N34" s="484"/>
      <c r="O34" s="484"/>
      <c r="P34" s="484"/>
      <c r="Q34" s="484"/>
      <c r="R34" s="484"/>
      <c r="S34" s="484"/>
      <c r="T34" s="485"/>
      <c r="U34" s="486"/>
      <c r="V34" s="487"/>
      <c r="W34" s="487"/>
      <c r="X34" s="488"/>
      <c r="Y34" s="489"/>
      <c r="Z34" s="490"/>
      <c r="AA34" s="491"/>
      <c r="AB34" s="504"/>
      <c r="AC34" s="505"/>
      <c r="AD34" s="505"/>
      <c r="AE34" s="506"/>
      <c r="AF34" s="507"/>
      <c r="AG34" s="507"/>
      <c r="AH34" s="507"/>
      <c r="AI34" s="508"/>
      <c r="AJ34" s="497">
        <f t="shared" si="1"/>
        <v>0</v>
      </c>
      <c r="AK34" s="498"/>
      <c r="AL34" s="499"/>
      <c r="AM34" s="499"/>
      <c r="AN34" s="499"/>
      <c r="AO34" s="499"/>
      <c r="AP34" s="499"/>
      <c r="AQ34" s="500"/>
      <c r="AR34" s="353"/>
      <c r="AS34" s="354"/>
      <c r="AT34" s="354"/>
      <c r="AU34" s="354"/>
      <c r="AV34" s="354"/>
      <c r="AW34" s="355"/>
    </row>
    <row r="35" spans="1:49" ht="16.899999999999999" customHeight="1">
      <c r="A35" s="501"/>
      <c r="B35" s="502"/>
      <c r="C35" s="503"/>
      <c r="D35" s="484"/>
      <c r="E35" s="484"/>
      <c r="F35" s="484"/>
      <c r="G35" s="484"/>
      <c r="H35" s="484"/>
      <c r="I35" s="484"/>
      <c r="J35" s="484"/>
      <c r="K35" s="484"/>
      <c r="L35" s="484"/>
      <c r="M35" s="484"/>
      <c r="N35" s="484"/>
      <c r="O35" s="484"/>
      <c r="P35" s="484"/>
      <c r="Q35" s="484"/>
      <c r="R35" s="484"/>
      <c r="S35" s="484"/>
      <c r="T35" s="485"/>
      <c r="U35" s="486"/>
      <c r="V35" s="487"/>
      <c r="W35" s="487"/>
      <c r="X35" s="488"/>
      <c r="Y35" s="489"/>
      <c r="Z35" s="490"/>
      <c r="AA35" s="491"/>
      <c r="AB35" s="504"/>
      <c r="AC35" s="505"/>
      <c r="AD35" s="505"/>
      <c r="AE35" s="506"/>
      <c r="AF35" s="507"/>
      <c r="AG35" s="507"/>
      <c r="AH35" s="507"/>
      <c r="AI35" s="508"/>
      <c r="AJ35" s="497">
        <f t="shared" si="1"/>
        <v>0</v>
      </c>
      <c r="AK35" s="498"/>
      <c r="AL35" s="499"/>
      <c r="AM35" s="499"/>
      <c r="AN35" s="499"/>
      <c r="AO35" s="499"/>
      <c r="AP35" s="499"/>
      <c r="AQ35" s="500"/>
      <c r="AR35" s="353"/>
      <c r="AS35" s="354"/>
      <c r="AT35" s="354"/>
      <c r="AU35" s="354"/>
      <c r="AV35" s="354"/>
      <c r="AW35" s="355"/>
    </row>
    <row r="36" spans="1:49" ht="16.899999999999999" customHeight="1">
      <c r="A36" s="501"/>
      <c r="B36" s="502"/>
      <c r="C36" s="503"/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  <c r="R36" s="484"/>
      <c r="S36" s="484"/>
      <c r="T36" s="485"/>
      <c r="U36" s="486"/>
      <c r="V36" s="487"/>
      <c r="W36" s="487"/>
      <c r="X36" s="488"/>
      <c r="Y36" s="489"/>
      <c r="Z36" s="490"/>
      <c r="AA36" s="491"/>
      <c r="AB36" s="504"/>
      <c r="AC36" s="505"/>
      <c r="AD36" s="505"/>
      <c r="AE36" s="506"/>
      <c r="AF36" s="507"/>
      <c r="AG36" s="507"/>
      <c r="AH36" s="507"/>
      <c r="AI36" s="508"/>
      <c r="AJ36" s="497">
        <f t="shared" si="1"/>
        <v>0</v>
      </c>
      <c r="AK36" s="498"/>
      <c r="AL36" s="499"/>
      <c r="AM36" s="499"/>
      <c r="AN36" s="499"/>
      <c r="AO36" s="499"/>
      <c r="AP36" s="499"/>
      <c r="AQ36" s="500"/>
      <c r="AR36" s="353"/>
      <c r="AS36" s="354"/>
      <c r="AT36" s="354"/>
      <c r="AU36" s="354"/>
      <c r="AV36" s="354"/>
      <c r="AW36" s="355"/>
    </row>
    <row r="37" spans="1:49" ht="16.899999999999999" customHeight="1">
      <c r="A37" s="501"/>
      <c r="B37" s="502"/>
      <c r="C37" s="503"/>
      <c r="D37" s="484"/>
      <c r="E37" s="484"/>
      <c r="F37" s="484"/>
      <c r="G37" s="484"/>
      <c r="H37" s="484"/>
      <c r="I37" s="484"/>
      <c r="J37" s="484"/>
      <c r="K37" s="484"/>
      <c r="L37" s="484"/>
      <c r="M37" s="484"/>
      <c r="N37" s="484"/>
      <c r="O37" s="484"/>
      <c r="P37" s="484"/>
      <c r="Q37" s="484"/>
      <c r="R37" s="484"/>
      <c r="S37" s="484"/>
      <c r="T37" s="485"/>
      <c r="U37" s="486"/>
      <c r="V37" s="487"/>
      <c r="W37" s="487"/>
      <c r="X37" s="488"/>
      <c r="Y37" s="489"/>
      <c r="Z37" s="490"/>
      <c r="AA37" s="491"/>
      <c r="AB37" s="504"/>
      <c r="AC37" s="505"/>
      <c r="AD37" s="505"/>
      <c r="AE37" s="506"/>
      <c r="AF37" s="507"/>
      <c r="AG37" s="507"/>
      <c r="AH37" s="507"/>
      <c r="AI37" s="508"/>
      <c r="AJ37" s="497">
        <f t="shared" si="1"/>
        <v>0</v>
      </c>
      <c r="AK37" s="498"/>
      <c r="AL37" s="499"/>
      <c r="AM37" s="499"/>
      <c r="AN37" s="499"/>
      <c r="AO37" s="499"/>
      <c r="AP37" s="499"/>
      <c r="AQ37" s="500"/>
      <c r="AR37" s="353"/>
      <c r="AS37" s="354"/>
      <c r="AT37" s="354"/>
      <c r="AU37" s="354"/>
      <c r="AV37" s="354"/>
      <c r="AW37" s="355"/>
    </row>
    <row r="38" spans="1:49" ht="16.899999999999999" customHeight="1">
      <c r="A38" s="501"/>
      <c r="B38" s="502"/>
      <c r="C38" s="503"/>
      <c r="D38" s="484"/>
      <c r="E38" s="484"/>
      <c r="F38" s="484"/>
      <c r="G38" s="484"/>
      <c r="H38" s="484"/>
      <c r="I38" s="484"/>
      <c r="J38" s="484"/>
      <c r="K38" s="484"/>
      <c r="L38" s="484"/>
      <c r="M38" s="484"/>
      <c r="N38" s="484"/>
      <c r="O38" s="484"/>
      <c r="P38" s="484"/>
      <c r="Q38" s="484"/>
      <c r="R38" s="484"/>
      <c r="S38" s="484"/>
      <c r="T38" s="485"/>
      <c r="U38" s="486"/>
      <c r="V38" s="487"/>
      <c r="W38" s="487"/>
      <c r="X38" s="488"/>
      <c r="Y38" s="489"/>
      <c r="Z38" s="490"/>
      <c r="AA38" s="491"/>
      <c r="AB38" s="504"/>
      <c r="AC38" s="505"/>
      <c r="AD38" s="505"/>
      <c r="AE38" s="506"/>
      <c r="AF38" s="507"/>
      <c r="AG38" s="507"/>
      <c r="AH38" s="507"/>
      <c r="AI38" s="508"/>
      <c r="AJ38" s="497">
        <f t="shared" si="1"/>
        <v>0</v>
      </c>
      <c r="AK38" s="498"/>
      <c r="AL38" s="499"/>
      <c r="AM38" s="499"/>
      <c r="AN38" s="499"/>
      <c r="AO38" s="499"/>
      <c r="AP38" s="499"/>
      <c r="AQ38" s="500"/>
      <c r="AR38" s="353"/>
      <c r="AS38" s="354"/>
      <c r="AT38" s="354"/>
      <c r="AU38" s="354"/>
      <c r="AV38" s="354"/>
      <c r="AW38" s="355"/>
    </row>
    <row r="39" spans="1:49" ht="16.899999999999999" customHeight="1">
      <c r="A39" s="501"/>
      <c r="B39" s="502"/>
      <c r="C39" s="503"/>
      <c r="D39" s="484"/>
      <c r="E39" s="484"/>
      <c r="F39" s="484"/>
      <c r="G39" s="484"/>
      <c r="H39" s="484"/>
      <c r="I39" s="484"/>
      <c r="J39" s="484"/>
      <c r="K39" s="484"/>
      <c r="L39" s="484"/>
      <c r="M39" s="484"/>
      <c r="N39" s="484"/>
      <c r="O39" s="484"/>
      <c r="P39" s="484"/>
      <c r="Q39" s="484"/>
      <c r="R39" s="484"/>
      <c r="S39" s="484"/>
      <c r="T39" s="485"/>
      <c r="U39" s="486"/>
      <c r="V39" s="487"/>
      <c r="W39" s="487"/>
      <c r="X39" s="488"/>
      <c r="Y39" s="489"/>
      <c r="Z39" s="490"/>
      <c r="AA39" s="491"/>
      <c r="AB39" s="504"/>
      <c r="AC39" s="505"/>
      <c r="AD39" s="505"/>
      <c r="AE39" s="506"/>
      <c r="AF39" s="507"/>
      <c r="AG39" s="507"/>
      <c r="AH39" s="507"/>
      <c r="AI39" s="508"/>
      <c r="AJ39" s="497">
        <f t="shared" si="1"/>
        <v>0</v>
      </c>
      <c r="AK39" s="498"/>
      <c r="AL39" s="499"/>
      <c r="AM39" s="499"/>
      <c r="AN39" s="499"/>
      <c r="AO39" s="499"/>
      <c r="AP39" s="499"/>
      <c r="AQ39" s="500"/>
      <c r="AR39" s="353"/>
      <c r="AS39" s="354"/>
      <c r="AT39" s="354"/>
      <c r="AU39" s="354"/>
      <c r="AV39" s="354"/>
      <c r="AW39" s="355"/>
    </row>
    <row r="40" spans="1:49" ht="16.899999999999999" customHeight="1" thickBot="1">
      <c r="A40" s="481"/>
      <c r="B40" s="482"/>
      <c r="C40" s="483"/>
      <c r="D40" s="484"/>
      <c r="E40" s="484"/>
      <c r="F40" s="484"/>
      <c r="G40" s="484"/>
      <c r="H40" s="484"/>
      <c r="I40" s="484"/>
      <c r="J40" s="484"/>
      <c r="K40" s="484"/>
      <c r="L40" s="484"/>
      <c r="M40" s="484"/>
      <c r="N40" s="484"/>
      <c r="O40" s="484"/>
      <c r="P40" s="484"/>
      <c r="Q40" s="484"/>
      <c r="R40" s="484"/>
      <c r="S40" s="484"/>
      <c r="T40" s="485"/>
      <c r="U40" s="486"/>
      <c r="V40" s="487"/>
      <c r="W40" s="487"/>
      <c r="X40" s="488"/>
      <c r="Y40" s="489"/>
      <c r="Z40" s="490"/>
      <c r="AA40" s="491"/>
      <c r="AB40" s="492"/>
      <c r="AC40" s="493"/>
      <c r="AD40" s="493"/>
      <c r="AE40" s="494"/>
      <c r="AF40" s="495"/>
      <c r="AG40" s="495"/>
      <c r="AH40" s="495"/>
      <c r="AI40" s="496"/>
      <c r="AJ40" s="470">
        <f t="shared" si="1"/>
        <v>0</v>
      </c>
      <c r="AK40" s="471"/>
      <c r="AL40" s="472"/>
      <c r="AM40" s="472"/>
      <c r="AN40" s="472"/>
      <c r="AO40" s="472"/>
      <c r="AP40" s="472"/>
      <c r="AQ40" s="473"/>
      <c r="AR40" s="370"/>
      <c r="AS40" s="371"/>
      <c r="AT40" s="371"/>
      <c r="AU40" s="371"/>
      <c r="AV40" s="371"/>
      <c r="AW40" s="372"/>
    </row>
    <row r="41" spans="1:49" ht="16.899999999999999" customHeight="1" thickTop="1">
      <c r="A41" s="416" t="s">
        <v>39</v>
      </c>
      <c r="B41" s="417"/>
      <c r="C41" s="417"/>
      <c r="D41" s="417"/>
      <c r="E41" s="417"/>
      <c r="F41" s="417"/>
      <c r="G41" s="417"/>
      <c r="H41" s="417"/>
      <c r="I41" s="417"/>
      <c r="J41" s="417"/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  <c r="W41" s="417"/>
      <c r="X41" s="417"/>
      <c r="Y41" s="417"/>
      <c r="Z41" s="417"/>
      <c r="AA41" s="417"/>
      <c r="AB41" s="417"/>
      <c r="AC41" s="417"/>
      <c r="AD41" s="417"/>
      <c r="AE41" s="417"/>
      <c r="AF41" s="417"/>
      <c r="AG41" s="417"/>
      <c r="AH41" s="417"/>
      <c r="AI41" s="418"/>
      <c r="AJ41" s="456">
        <f>SUMIF(AB22:AD40,10%,AJ22:AQ40)</f>
        <v>531300</v>
      </c>
      <c r="AK41" s="457"/>
      <c r="AL41" s="458"/>
      <c r="AM41" s="458"/>
      <c r="AN41" s="458"/>
      <c r="AO41" s="458"/>
      <c r="AP41" s="458"/>
      <c r="AQ41" s="459"/>
      <c r="AR41" s="460"/>
      <c r="AS41" s="461"/>
      <c r="AT41" s="461"/>
      <c r="AU41" s="461"/>
      <c r="AV41" s="461"/>
      <c r="AW41" s="462"/>
    </row>
    <row r="42" spans="1:49" ht="16.899999999999999" customHeight="1">
      <c r="A42" s="367" t="s">
        <v>40</v>
      </c>
      <c r="B42" s="368"/>
      <c r="C42" s="368"/>
      <c r="D42" s="368"/>
      <c r="E42" s="368"/>
      <c r="F42" s="368"/>
      <c r="G42" s="368"/>
      <c r="H42" s="368"/>
      <c r="I42" s="368"/>
      <c r="J42" s="368"/>
      <c r="K42" s="368"/>
      <c r="L42" s="368"/>
      <c r="M42" s="368"/>
      <c r="N42" s="368"/>
      <c r="O42" s="368"/>
      <c r="P42" s="368"/>
      <c r="Q42" s="368"/>
      <c r="R42" s="368"/>
      <c r="S42" s="368"/>
      <c r="T42" s="368"/>
      <c r="U42" s="368"/>
      <c r="V42" s="368"/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9"/>
      <c r="AJ42" s="474">
        <f>ROUNDDOWN(AJ41*0.1,0)</f>
        <v>53130</v>
      </c>
      <c r="AK42" s="475"/>
      <c r="AL42" s="476"/>
      <c r="AM42" s="476"/>
      <c r="AN42" s="476"/>
      <c r="AO42" s="476"/>
      <c r="AP42" s="476"/>
      <c r="AQ42" s="477"/>
      <c r="AR42" s="478"/>
      <c r="AS42" s="479"/>
      <c r="AT42" s="479"/>
      <c r="AU42" s="479"/>
      <c r="AV42" s="479"/>
      <c r="AW42" s="480"/>
    </row>
    <row r="43" spans="1:49" ht="16.899999999999999" customHeight="1">
      <c r="A43" s="399" t="s">
        <v>41</v>
      </c>
      <c r="B43" s="400"/>
      <c r="C43" s="400"/>
      <c r="D43" s="400"/>
      <c r="E43" s="400"/>
      <c r="F43" s="400"/>
      <c r="G43" s="400"/>
      <c r="H43" s="400"/>
      <c r="I43" s="400"/>
      <c r="J43" s="400"/>
      <c r="K43" s="400"/>
      <c r="L43" s="400"/>
      <c r="M43" s="400"/>
      <c r="N43" s="400"/>
      <c r="O43" s="400"/>
      <c r="P43" s="400"/>
      <c r="Q43" s="400"/>
      <c r="R43" s="400"/>
      <c r="S43" s="400"/>
      <c r="T43" s="400"/>
      <c r="U43" s="400"/>
      <c r="V43" s="400"/>
      <c r="W43" s="400"/>
      <c r="X43" s="400"/>
      <c r="Y43" s="400"/>
      <c r="Z43" s="400"/>
      <c r="AA43" s="400"/>
      <c r="AB43" s="400"/>
      <c r="AC43" s="400"/>
      <c r="AD43" s="400"/>
      <c r="AE43" s="400"/>
      <c r="AF43" s="400"/>
      <c r="AG43" s="400"/>
      <c r="AH43" s="400"/>
      <c r="AI43" s="401"/>
      <c r="AJ43" s="456">
        <f>SUMIF(AB22:AD40,8%,AJ22:AQ40)</f>
        <v>0</v>
      </c>
      <c r="AK43" s="457"/>
      <c r="AL43" s="458"/>
      <c r="AM43" s="458"/>
      <c r="AN43" s="458"/>
      <c r="AO43" s="458"/>
      <c r="AP43" s="458"/>
      <c r="AQ43" s="459"/>
      <c r="AR43" s="460"/>
      <c r="AS43" s="461"/>
      <c r="AT43" s="461"/>
      <c r="AU43" s="461"/>
      <c r="AV43" s="461"/>
      <c r="AW43" s="462"/>
    </row>
    <row r="44" spans="1:49" ht="16.899999999999999" customHeight="1" thickBot="1">
      <c r="A44" s="402" t="s">
        <v>42</v>
      </c>
      <c r="B44" s="403"/>
      <c r="C44" s="403"/>
      <c r="D44" s="403"/>
      <c r="E44" s="403"/>
      <c r="F44" s="403"/>
      <c r="G44" s="403"/>
      <c r="H44" s="403"/>
      <c r="I44" s="403"/>
      <c r="J44" s="403"/>
      <c r="K44" s="403"/>
      <c r="L44" s="403"/>
      <c r="M44" s="403"/>
      <c r="N44" s="403"/>
      <c r="O44" s="403"/>
      <c r="P44" s="403"/>
      <c r="Q44" s="403"/>
      <c r="R44" s="403"/>
      <c r="S44" s="403"/>
      <c r="T44" s="403"/>
      <c r="U44" s="403"/>
      <c r="V44" s="403"/>
      <c r="W44" s="403"/>
      <c r="X44" s="403"/>
      <c r="Y44" s="403"/>
      <c r="Z44" s="403"/>
      <c r="AA44" s="403"/>
      <c r="AB44" s="403"/>
      <c r="AC44" s="403"/>
      <c r="AD44" s="403"/>
      <c r="AE44" s="403"/>
      <c r="AF44" s="403"/>
      <c r="AG44" s="403"/>
      <c r="AH44" s="403"/>
      <c r="AI44" s="404"/>
      <c r="AJ44" s="463">
        <f>ROUNDDOWN(AJ43*0.08,0)</f>
        <v>0</v>
      </c>
      <c r="AK44" s="464"/>
      <c r="AL44" s="465"/>
      <c r="AM44" s="465"/>
      <c r="AN44" s="465"/>
      <c r="AO44" s="465"/>
      <c r="AP44" s="465"/>
      <c r="AQ44" s="466"/>
      <c r="AR44" s="467"/>
      <c r="AS44" s="468"/>
      <c r="AT44" s="468"/>
      <c r="AU44" s="468"/>
      <c r="AV44" s="468"/>
      <c r="AW44" s="469"/>
    </row>
    <row r="45" spans="1:49" ht="16.899999999999999" customHeight="1" thickTop="1" thickBot="1">
      <c r="A45" s="436" t="s">
        <v>48</v>
      </c>
      <c r="B45" s="437"/>
      <c r="C45" s="437"/>
      <c r="D45" s="437"/>
      <c r="E45" s="437"/>
      <c r="F45" s="437"/>
      <c r="G45" s="437"/>
      <c r="H45" s="437"/>
      <c r="I45" s="437"/>
      <c r="J45" s="437"/>
      <c r="K45" s="437"/>
      <c r="L45" s="437"/>
      <c r="M45" s="437"/>
      <c r="N45" s="437"/>
      <c r="O45" s="437"/>
      <c r="P45" s="437"/>
      <c r="Q45" s="437"/>
      <c r="R45" s="437"/>
      <c r="S45" s="437"/>
      <c r="T45" s="437"/>
      <c r="U45" s="437"/>
      <c r="V45" s="437"/>
      <c r="W45" s="437"/>
      <c r="X45" s="437"/>
      <c r="Y45" s="437"/>
      <c r="Z45" s="437"/>
      <c r="AA45" s="437"/>
      <c r="AB45" s="437"/>
      <c r="AC45" s="437"/>
      <c r="AD45" s="437"/>
      <c r="AE45" s="437"/>
      <c r="AF45" s="437"/>
      <c r="AG45" s="437"/>
      <c r="AH45" s="437"/>
      <c r="AI45" s="438"/>
      <c r="AJ45" s="439">
        <f>SUM(AJ41:AQ44)</f>
        <v>584430</v>
      </c>
      <c r="AK45" s="440"/>
      <c r="AL45" s="441"/>
      <c r="AM45" s="441"/>
      <c r="AN45" s="441"/>
      <c r="AO45" s="441"/>
      <c r="AP45" s="441"/>
      <c r="AQ45" s="442"/>
      <c r="AR45" s="443"/>
      <c r="AS45" s="444"/>
      <c r="AT45" s="444"/>
      <c r="AU45" s="444"/>
      <c r="AV45" s="444"/>
      <c r="AW45" s="445"/>
    </row>
    <row r="46" spans="1:49" ht="16.899999999999999" customHeight="1" thickTop="1">
      <c r="A46" s="446"/>
      <c r="B46" s="446"/>
      <c r="C46" s="446"/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Q46" s="446"/>
      <c r="R46" s="446"/>
      <c r="S46" s="446"/>
      <c r="T46" s="446"/>
      <c r="U46" s="446"/>
      <c r="V46" s="446"/>
      <c r="W46" s="446"/>
      <c r="X46" s="446"/>
      <c r="Y46" s="446"/>
      <c r="Z46" s="446"/>
      <c r="AA46" s="446"/>
      <c r="AB46" s="447" t="s">
        <v>29</v>
      </c>
      <c r="AC46" s="447"/>
      <c r="AD46" s="447"/>
      <c r="AE46" s="447"/>
      <c r="AF46" s="447"/>
      <c r="AG46" s="447"/>
      <c r="AH46" s="447"/>
      <c r="AI46" s="447"/>
      <c r="AJ46" s="448"/>
      <c r="AK46" s="449"/>
      <c r="AL46" s="449"/>
      <c r="AM46" s="449"/>
      <c r="AN46" s="449"/>
      <c r="AO46" s="449"/>
      <c r="AP46" s="449"/>
      <c r="AQ46" s="450"/>
      <c r="AR46" s="451"/>
      <c r="AS46" s="451"/>
      <c r="AT46" s="451"/>
      <c r="AU46" s="451"/>
      <c r="AV46" s="451"/>
      <c r="AW46" s="451"/>
    </row>
    <row r="47" spans="1:49" ht="16.899999999999999" customHeight="1">
      <c r="A47" s="428"/>
      <c r="B47" s="428"/>
      <c r="C47" s="428"/>
      <c r="D47" s="428"/>
      <c r="E47" s="428"/>
      <c r="F47" s="428"/>
      <c r="G47" s="428"/>
      <c r="H47" s="428"/>
      <c r="I47" s="428"/>
      <c r="J47" s="428"/>
      <c r="K47" s="428"/>
      <c r="L47" s="428"/>
      <c r="M47" s="428"/>
      <c r="N47" s="428"/>
      <c r="O47" s="428"/>
      <c r="P47" s="428"/>
      <c r="Q47" s="428"/>
      <c r="R47" s="428"/>
      <c r="S47" s="428"/>
      <c r="T47" s="428"/>
      <c r="U47" s="428"/>
      <c r="V47" s="428"/>
      <c r="W47" s="428"/>
      <c r="X47" s="428"/>
      <c r="Y47" s="428"/>
      <c r="Z47" s="428"/>
      <c r="AA47" s="428"/>
      <c r="AB47" s="447" t="s">
        <v>30</v>
      </c>
      <c r="AC47" s="447"/>
      <c r="AD47" s="447"/>
      <c r="AE47" s="447"/>
      <c r="AF47" s="447"/>
      <c r="AG47" s="447"/>
      <c r="AH47" s="447"/>
      <c r="AI47" s="447"/>
      <c r="AJ47" s="452"/>
      <c r="AK47" s="453"/>
      <c r="AL47" s="453"/>
      <c r="AM47" s="453"/>
      <c r="AN47" s="453"/>
      <c r="AO47" s="453"/>
      <c r="AP47" s="453"/>
      <c r="AQ47" s="454"/>
      <c r="AR47" s="455"/>
      <c r="AS47" s="455"/>
      <c r="AT47" s="455"/>
      <c r="AU47" s="455"/>
      <c r="AV47" s="455"/>
      <c r="AW47" s="455"/>
    </row>
    <row r="48" spans="1:49">
      <c r="A48" s="428"/>
      <c r="B48" s="428"/>
      <c r="C48" s="428"/>
      <c r="D48" s="428"/>
      <c r="E48" s="428"/>
      <c r="F48" s="428"/>
      <c r="G48" s="428"/>
      <c r="H48" s="428"/>
      <c r="I48" s="428"/>
      <c r="J48" s="428"/>
      <c r="K48" s="428"/>
      <c r="L48" s="428"/>
      <c r="M48" s="428"/>
      <c r="N48" s="428"/>
      <c r="O48" s="428"/>
      <c r="P48" s="428"/>
      <c r="Q48" s="428"/>
      <c r="R48" s="428"/>
      <c r="S48" s="428"/>
      <c r="T48" s="428"/>
      <c r="U48" s="428"/>
      <c r="V48" s="428"/>
      <c r="W48" s="428"/>
      <c r="X48" s="428"/>
      <c r="Y48" s="428"/>
      <c r="Z48" s="428"/>
      <c r="AA48" s="428"/>
      <c r="AB48" s="428"/>
      <c r="AC48" s="428"/>
      <c r="AD48" s="428"/>
      <c r="AE48" s="428"/>
      <c r="AF48" s="428"/>
      <c r="AG48" s="428"/>
      <c r="AH48" s="428"/>
      <c r="AI48" s="428"/>
      <c r="AJ48" s="428"/>
      <c r="AK48" s="428"/>
      <c r="AL48" s="428"/>
      <c r="AM48" s="428"/>
      <c r="AN48" s="428"/>
      <c r="AO48" s="428"/>
      <c r="AP48" s="428"/>
      <c r="AQ48" s="428"/>
      <c r="AR48" s="428"/>
      <c r="AS48" s="428"/>
      <c r="AT48" s="428"/>
      <c r="AU48" s="428"/>
      <c r="AV48" s="428"/>
      <c r="AW48" s="428"/>
    </row>
    <row r="49" spans="1:49" ht="6.6" customHeight="1">
      <c r="A49" s="305"/>
      <c r="B49" s="305"/>
      <c r="C49" s="305"/>
      <c r="D49" s="305"/>
      <c r="E49" s="305"/>
      <c r="F49" s="305"/>
      <c r="G49" s="305"/>
      <c r="H49" s="305"/>
      <c r="I49" s="305"/>
      <c r="J49" s="305"/>
      <c r="K49" s="305"/>
      <c r="L49" s="305"/>
      <c r="M49" s="305"/>
      <c r="N49" s="305"/>
      <c r="O49" s="305"/>
      <c r="P49" s="305"/>
      <c r="Q49" s="305"/>
      <c r="R49" s="305"/>
      <c r="S49" s="305"/>
      <c r="T49" s="305"/>
      <c r="U49" s="305"/>
      <c r="V49" s="305"/>
      <c r="W49" s="305"/>
      <c r="X49" s="305"/>
      <c r="Y49" s="305"/>
      <c r="Z49" s="305"/>
      <c r="AA49" s="305"/>
      <c r="AB49" s="305"/>
      <c r="AC49" s="305"/>
      <c r="AD49" s="305"/>
      <c r="AE49" s="305"/>
      <c r="AF49" s="305"/>
      <c r="AG49" s="305"/>
      <c r="AH49" s="305"/>
      <c r="AI49" s="305"/>
      <c r="AJ49" s="305"/>
      <c r="AK49" s="305"/>
      <c r="AL49" s="305"/>
      <c r="AM49" s="305"/>
      <c r="AN49" s="305"/>
      <c r="AO49" s="305"/>
      <c r="AP49" s="305"/>
      <c r="AQ49" s="305"/>
      <c r="AR49" s="305"/>
      <c r="AS49" s="305"/>
      <c r="AT49" s="305"/>
      <c r="AU49" s="305"/>
      <c r="AV49" s="305"/>
      <c r="AW49" s="305"/>
    </row>
    <row r="50" spans="1:49">
      <c r="A50" s="301" t="s">
        <v>14</v>
      </c>
      <c r="B50" s="302"/>
      <c r="C50" s="302"/>
      <c r="D50" s="302"/>
      <c r="E50" s="303"/>
      <c r="F50" s="429"/>
      <c r="G50" s="430"/>
      <c r="H50" s="430"/>
      <c r="I50" s="430"/>
      <c r="J50" s="430"/>
      <c r="K50" s="430"/>
      <c r="L50" s="430"/>
      <c r="M50" s="430"/>
      <c r="N50" s="430"/>
      <c r="O50" s="430"/>
      <c r="P50" s="430"/>
      <c r="Q50" s="430"/>
      <c r="R50" s="430"/>
      <c r="S50" s="430"/>
      <c r="T50" s="430"/>
      <c r="U50" s="430"/>
      <c r="V50" s="430"/>
      <c r="W50" s="430"/>
      <c r="X50" s="430"/>
      <c r="Y50" s="430"/>
      <c r="Z50" s="430"/>
      <c r="AA50" s="430"/>
      <c r="AB50" s="430"/>
      <c r="AC50" s="430"/>
      <c r="AD50" s="430"/>
      <c r="AE50" s="430"/>
      <c r="AF50" s="430"/>
      <c r="AG50" s="430"/>
      <c r="AH50" s="430"/>
      <c r="AI50" s="430"/>
      <c r="AJ50" s="430"/>
      <c r="AK50" s="430"/>
      <c r="AL50" s="430"/>
      <c r="AM50" s="430"/>
      <c r="AN50" s="430"/>
      <c r="AO50" s="430"/>
      <c r="AP50" s="430"/>
      <c r="AQ50" s="430"/>
      <c r="AR50" s="430"/>
      <c r="AS50" s="430"/>
      <c r="AT50" s="430"/>
      <c r="AU50" s="430"/>
      <c r="AV50" s="430"/>
      <c r="AW50" s="431"/>
    </row>
    <row r="51" spans="1:49">
      <c r="A51" s="304"/>
      <c r="B51" s="305"/>
      <c r="C51" s="305"/>
      <c r="D51" s="305"/>
      <c r="E51" s="306"/>
      <c r="F51" s="432"/>
      <c r="G51" s="433"/>
      <c r="H51" s="433"/>
      <c r="I51" s="433"/>
      <c r="J51" s="433"/>
      <c r="K51" s="433"/>
      <c r="L51" s="433"/>
      <c r="M51" s="433"/>
      <c r="N51" s="433"/>
      <c r="O51" s="433"/>
      <c r="P51" s="433"/>
      <c r="Q51" s="433"/>
      <c r="R51" s="433"/>
      <c r="S51" s="433"/>
      <c r="T51" s="433"/>
      <c r="U51" s="433"/>
      <c r="V51" s="433"/>
      <c r="W51" s="433"/>
      <c r="X51" s="433"/>
      <c r="Y51" s="433"/>
      <c r="Z51" s="433"/>
      <c r="AA51" s="433"/>
      <c r="AB51" s="433"/>
      <c r="AC51" s="433"/>
      <c r="AD51" s="433"/>
      <c r="AE51" s="433"/>
      <c r="AF51" s="433"/>
      <c r="AG51" s="433"/>
      <c r="AH51" s="433"/>
      <c r="AI51" s="433"/>
      <c r="AJ51" s="433"/>
      <c r="AK51" s="433"/>
      <c r="AL51" s="433"/>
      <c r="AM51" s="433"/>
      <c r="AN51" s="433"/>
      <c r="AO51" s="433"/>
      <c r="AP51" s="433"/>
      <c r="AQ51" s="433"/>
      <c r="AR51" s="433"/>
      <c r="AS51" s="433"/>
      <c r="AT51" s="433"/>
      <c r="AU51" s="433"/>
      <c r="AV51" s="433"/>
      <c r="AW51" s="434"/>
    </row>
    <row r="52" spans="1:49" ht="6.6" customHeight="1">
      <c r="A52" s="435"/>
      <c r="B52" s="435"/>
      <c r="C52" s="435"/>
      <c r="D52" s="435"/>
      <c r="E52" s="435"/>
      <c r="F52" s="435"/>
      <c r="G52" s="435"/>
      <c r="H52" s="435"/>
      <c r="I52" s="435"/>
      <c r="J52" s="435"/>
      <c r="K52" s="435"/>
      <c r="L52" s="435"/>
      <c r="M52" s="435"/>
      <c r="N52" s="435"/>
      <c r="O52" s="435"/>
      <c r="P52" s="435"/>
      <c r="Q52" s="435"/>
      <c r="R52" s="435"/>
      <c r="S52" s="435"/>
      <c r="T52" s="435"/>
      <c r="U52" s="435"/>
      <c r="V52" s="435"/>
      <c r="W52" s="435"/>
      <c r="X52" s="435"/>
      <c r="Y52" s="435"/>
      <c r="Z52" s="435"/>
      <c r="AA52" s="435"/>
      <c r="AB52" s="435"/>
      <c r="AC52" s="435"/>
      <c r="AD52" s="435"/>
      <c r="AE52" s="435"/>
      <c r="AF52" s="435"/>
      <c r="AG52" s="435"/>
      <c r="AH52" s="435"/>
      <c r="AI52" s="435"/>
      <c r="AJ52" s="435"/>
      <c r="AK52" s="435"/>
      <c r="AL52" s="435"/>
      <c r="AM52" s="435"/>
      <c r="AN52" s="435"/>
      <c r="AO52" s="435"/>
      <c r="AP52" s="435"/>
      <c r="AQ52" s="435"/>
      <c r="AR52" s="435"/>
      <c r="AS52" s="435"/>
      <c r="AT52" s="435"/>
      <c r="AU52" s="435"/>
      <c r="AV52" s="435"/>
      <c r="AW52" s="435"/>
    </row>
    <row r="53" spans="1:49" s="3" customFormat="1" ht="13.5">
      <c r="A53" s="375" t="s">
        <v>15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N53" s="375"/>
      <c r="O53" s="375"/>
      <c r="P53" s="375"/>
      <c r="Q53" s="375"/>
      <c r="R53" s="375"/>
      <c r="S53" s="375"/>
      <c r="T53" s="375"/>
      <c r="U53" s="375"/>
      <c r="V53" s="375"/>
      <c r="W53" s="375"/>
      <c r="X53" s="375"/>
      <c r="Y53" s="375"/>
      <c r="Z53" s="375"/>
      <c r="AA53" s="375"/>
      <c r="AB53" s="375"/>
      <c r="AC53" s="375"/>
      <c r="AD53" s="375"/>
      <c r="AE53" s="375"/>
      <c r="AF53" s="375"/>
      <c r="AG53" s="375"/>
      <c r="AH53" s="375"/>
      <c r="AI53" s="375"/>
      <c r="AJ53" s="375"/>
      <c r="AK53" s="375"/>
      <c r="AL53" s="375"/>
      <c r="AM53" s="375"/>
      <c r="AN53" s="375"/>
      <c r="AO53" s="375"/>
      <c r="AP53" s="375"/>
      <c r="AQ53" s="375" t="s">
        <v>16</v>
      </c>
      <c r="AR53" s="375"/>
      <c r="AS53" s="375"/>
      <c r="AT53" s="375"/>
      <c r="AU53" s="375"/>
      <c r="AV53" s="375"/>
      <c r="AW53" s="375"/>
    </row>
    <row r="54" spans="1:49" s="3" customFormat="1" ht="12" customHeight="1">
      <c r="A54" s="375"/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  <c r="N54" s="375"/>
      <c r="O54" s="375"/>
      <c r="P54" s="375"/>
      <c r="Q54" s="375"/>
      <c r="R54" s="375"/>
      <c r="S54" s="375"/>
      <c r="T54" s="375"/>
      <c r="U54" s="375"/>
      <c r="V54" s="375"/>
      <c r="W54" s="375"/>
      <c r="X54" s="375"/>
      <c r="Y54" s="375"/>
      <c r="Z54" s="375"/>
      <c r="AA54" s="375"/>
      <c r="AB54" s="375"/>
      <c r="AC54" s="375"/>
      <c r="AD54" s="375"/>
      <c r="AE54" s="375"/>
      <c r="AF54" s="375"/>
      <c r="AG54" s="375"/>
      <c r="AH54" s="375"/>
      <c r="AI54" s="375"/>
      <c r="AJ54" s="375"/>
      <c r="AK54" s="375"/>
      <c r="AL54" s="375"/>
      <c r="AM54" s="375"/>
      <c r="AN54" s="375"/>
      <c r="AO54" s="375"/>
      <c r="AP54" s="375"/>
      <c r="AQ54" s="375"/>
      <c r="AR54" s="375"/>
      <c r="AS54" s="375"/>
      <c r="AT54" s="375"/>
      <c r="AU54" s="375"/>
      <c r="AV54" s="375"/>
      <c r="AW54" s="375"/>
    </row>
    <row r="55" spans="1:49" s="3" customFormat="1" ht="12" customHeight="1">
      <c r="A55" s="375"/>
      <c r="B55" s="375"/>
      <c r="C55" s="375"/>
      <c r="D55" s="375"/>
      <c r="E55" s="375"/>
      <c r="F55" s="375"/>
      <c r="G55" s="375"/>
      <c r="H55" s="375"/>
      <c r="I55" s="375"/>
      <c r="J55" s="375"/>
      <c r="K55" s="375"/>
      <c r="L55" s="375"/>
      <c r="M55" s="375"/>
      <c r="N55" s="375"/>
      <c r="O55" s="375"/>
      <c r="P55" s="375"/>
      <c r="Q55" s="375"/>
      <c r="R55" s="375"/>
      <c r="S55" s="375"/>
      <c r="T55" s="375"/>
      <c r="U55" s="375"/>
      <c r="V55" s="375"/>
      <c r="W55" s="375"/>
      <c r="X55" s="375"/>
      <c r="Y55" s="375"/>
      <c r="Z55" s="375"/>
      <c r="AA55" s="375"/>
      <c r="AB55" s="375"/>
      <c r="AC55" s="375"/>
      <c r="AD55" s="375"/>
      <c r="AE55" s="375"/>
      <c r="AF55" s="375"/>
      <c r="AG55" s="375"/>
      <c r="AH55" s="375"/>
      <c r="AI55" s="375"/>
      <c r="AJ55" s="375"/>
      <c r="AK55" s="375"/>
      <c r="AL55" s="375"/>
      <c r="AM55" s="375"/>
      <c r="AN55" s="375"/>
      <c r="AO55" s="375"/>
      <c r="AP55" s="375"/>
      <c r="AQ55" s="375"/>
      <c r="AR55" s="375"/>
      <c r="AS55" s="375"/>
      <c r="AT55" s="375"/>
      <c r="AU55" s="375"/>
      <c r="AV55" s="375"/>
      <c r="AW55" s="375"/>
    </row>
    <row r="56" spans="1:49" s="3" customFormat="1" ht="12" customHeight="1">
      <c r="A56" s="375"/>
      <c r="B56" s="375"/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375"/>
      <c r="Y56" s="375"/>
      <c r="Z56" s="375"/>
      <c r="AA56" s="375"/>
      <c r="AB56" s="375"/>
      <c r="AC56" s="375"/>
      <c r="AD56" s="375"/>
      <c r="AE56" s="375"/>
      <c r="AF56" s="375"/>
      <c r="AG56" s="375"/>
      <c r="AH56" s="375"/>
      <c r="AI56" s="375"/>
      <c r="AJ56" s="375"/>
      <c r="AK56" s="375"/>
      <c r="AL56" s="375"/>
      <c r="AM56" s="375"/>
      <c r="AN56" s="375"/>
      <c r="AO56" s="375"/>
      <c r="AP56" s="375"/>
      <c r="AQ56" s="375"/>
      <c r="AR56" s="375"/>
      <c r="AS56" s="375"/>
      <c r="AT56" s="375"/>
      <c r="AU56" s="375"/>
      <c r="AV56" s="375"/>
      <c r="AW56" s="375"/>
    </row>
    <row r="57" spans="1:49" s="3" customFormat="1" ht="12" customHeight="1">
      <c r="A57" s="375"/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  <c r="N57" s="375"/>
      <c r="O57" s="375"/>
      <c r="P57" s="375"/>
      <c r="Q57" s="375"/>
      <c r="R57" s="375"/>
      <c r="S57" s="375"/>
      <c r="T57" s="375"/>
      <c r="U57" s="375"/>
      <c r="V57" s="375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  <c r="AG57" s="375"/>
      <c r="AH57" s="375"/>
      <c r="AI57" s="375"/>
      <c r="AJ57" s="375"/>
      <c r="AK57" s="375"/>
      <c r="AL57" s="375"/>
      <c r="AM57" s="375"/>
      <c r="AN57" s="375"/>
      <c r="AO57" s="375"/>
      <c r="AP57" s="375"/>
      <c r="AQ57" s="375"/>
      <c r="AR57" s="375"/>
      <c r="AS57" s="375"/>
      <c r="AT57" s="375"/>
      <c r="AU57" s="375"/>
      <c r="AV57" s="375"/>
      <c r="AW57" s="375"/>
    </row>
    <row r="58" spans="1:49" s="3" customFormat="1" ht="12" customHeight="1">
      <c r="A58" s="375"/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  <c r="N58" s="375"/>
      <c r="O58" s="375"/>
      <c r="P58" s="375"/>
      <c r="Q58" s="375"/>
      <c r="R58" s="375"/>
      <c r="S58" s="375"/>
      <c r="T58" s="375"/>
      <c r="U58" s="375"/>
      <c r="V58" s="375"/>
      <c r="W58" s="375"/>
      <c r="X58" s="375"/>
      <c r="Y58" s="375"/>
      <c r="Z58" s="375"/>
      <c r="AA58" s="375"/>
      <c r="AB58" s="375"/>
      <c r="AC58" s="375"/>
      <c r="AD58" s="375"/>
      <c r="AE58" s="375"/>
      <c r="AF58" s="375"/>
      <c r="AG58" s="375"/>
      <c r="AH58" s="375"/>
      <c r="AI58" s="375"/>
      <c r="AJ58" s="375"/>
      <c r="AK58" s="375"/>
      <c r="AL58" s="375"/>
      <c r="AM58" s="375"/>
      <c r="AN58" s="375"/>
      <c r="AO58" s="375"/>
      <c r="AP58" s="375"/>
      <c r="AQ58" s="375"/>
      <c r="AR58" s="375"/>
      <c r="AS58" s="375"/>
      <c r="AT58" s="375"/>
      <c r="AU58" s="375"/>
      <c r="AV58" s="375"/>
      <c r="AW58" s="375"/>
    </row>
  </sheetData>
  <sheetProtection sheet="1" objects="1" scenarios="1"/>
  <mergeCells count="261">
    <mergeCell ref="AV3:AW3"/>
    <mergeCell ref="A4:AW4"/>
    <mergeCell ref="A5:Y5"/>
    <mergeCell ref="Z5:AW5"/>
    <mergeCell ref="A6:AW6"/>
    <mergeCell ref="A7:P7"/>
    <mergeCell ref="Q7:AW7"/>
    <mergeCell ref="A1:AG1"/>
    <mergeCell ref="AH1:AK1"/>
    <mergeCell ref="AL1:AW1"/>
    <mergeCell ref="A2:AW2"/>
    <mergeCell ref="A3:AD3"/>
    <mergeCell ref="AE3:AK3"/>
    <mergeCell ref="AL3:AM3"/>
    <mergeCell ref="AN3:AP3"/>
    <mergeCell ref="AQ3:AR3"/>
    <mergeCell ref="AS3:AU3"/>
    <mergeCell ref="A8:AW8"/>
    <mergeCell ref="A9:W9"/>
    <mergeCell ref="X9:AA9"/>
    <mergeCell ref="AB9:AC9"/>
    <mergeCell ref="AD9:AE9"/>
    <mergeCell ref="AF9:AG9"/>
    <mergeCell ref="AH9:AI9"/>
    <mergeCell ref="AJ9:AK9"/>
    <mergeCell ref="AL9:AM9"/>
    <mergeCell ref="AN9:AW9"/>
    <mergeCell ref="A10:B12"/>
    <mergeCell ref="C10:F11"/>
    <mergeCell ref="G10:V11"/>
    <mergeCell ref="W10:W11"/>
    <mergeCell ref="X10:AA12"/>
    <mergeCell ref="AB10:AW16"/>
    <mergeCell ref="C12:W12"/>
    <mergeCell ref="A13:W16"/>
    <mergeCell ref="X13:AA16"/>
    <mergeCell ref="AR17:AW18"/>
    <mergeCell ref="G18:L18"/>
    <mergeCell ref="M18:AD18"/>
    <mergeCell ref="A19:U19"/>
    <mergeCell ref="V19:W19"/>
    <mergeCell ref="X19:Y19"/>
    <mergeCell ref="Z19:AA19"/>
    <mergeCell ref="AB19:AC19"/>
    <mergeCell ref="AD19:AE19"/>
    <mergeCell ref="AF19:AG19"/>
    <mergeCell ref="A17:F18"/>
    <mergeCell ref="G17:L17"/>
    <mergeCell ref="M17:AD17"/>
    <mergeCell ref="AE17:AG18"/>
    <mergeCell ref="AH17:AN18"/>
    <mergeCell ref="AO17:AQ18"/>
    <mergeCell ref="AT19:AU19"/>
    <mergeCell ref="AV19:AW19"/>
    <mergeCell ref="A20:C21"/>
    <mergeCell ref="D20:T21"/>
    <mergeCell ref="U20:X21"/>
    <mergeCell ref="Y20:AA21"/>
    <mergeCell ref="AB20:AD21"/>
    <mergeCell ref="AE20:AI21"/>
    <mergeCell ref="AJ20:AQ21"/>
    <mergeCell ref="AR20:AW21"/>
    <mergeCell ref="AH19:AI19"/>
    <mergeCell ref="AJ19:AK19"/>
    <mergeCell ref="AL19:AM19"/>
    <mergeCell ref="AN19:AO19"/>
    <mergeCell ref="AP19:AQ19"/>
    <mergeCell ref="AR19:AS19"/>
    <mergeCell ref="AJ22:AQ22"/>
    <mergeCell ref="AR22:AW22"/>
    <mergeCell ref="A23:C23"/>
    <mergeCell ref="D23:T23"/>
    <mergeCell ref="U23:X23"/>
    <mergeCell ref="Y23:AA23"/>
    <mergeCell ref="AB23:AD23"/>
    <mergeCell ref="AE23:AI23"/>
    <mergeCell ref="AJ23:AQ23"/>
    <mergeCell ref="AR23:AW23"/>
    <mergeCell ref="A22:C22"/>
    <mergeCell ref="D22:T22"/>
    <mergeCell ref="U22:X22"/>
    <mergeCell ref="Y22:AA22"/>
    <mergeCell ref="AB22:AD22"/>
    <mergeCell ref="AE22:AI22"/>
    <mergeCell ref="AJ24:AQ24"/>
    <mergeCell ref="AR24:AW24"/>
    <mergeCell ref="A25:C25"/>
    <mergeCell ref="D25:T25"/>
    <mergeCell ref="U25:X25"/>
    <mergeCell ref="Y25:AA25"/>
    <mergeCell ref="AB25:AD25"/>
    <mergeCell ref="AE25:AI25"/>
    <mergeCell ref="AJ25:AQ25"/>
    <mergeCell ref="AR25:AW25"/>
    <mergeCell ref="A24:C24"/>
    <mergeCell ref="D24:T24"/>
    <mergeCell ref="U24:X24"/>
    <mergeCell ref="Y24:AA24"/>
    <mergeCell ref="AB24:AD24"/>
    <mergeCell ref="AE24:AI24"/>
    <mergeCell ref="AJ26:AQ26"/>
    <mergeCell ref="AR26:AW26"/>
    <mergeCell ref="A27:C27"/>
    <mergeCell ref="D27:T27"/>
    <mergeCell ref="U27:X27"/>
    <mergeCell ref="Y27:AA27"/>
    <mergeCell ref="AB27:AD27"/>
    <mergeCell ref="AE27:AI27"/>
    <mergeCell ref="AJ27:AQ27"/>
    <mergeCell ref="AR27:AW27"/>
    <mergeCell ref="A26:C26"/>
    <mergeCell ref="D26:T26"/>
    <mergeCell ref="U26:X26"/>
    <mergeCell ref="Y26:AA26"/>
    <mergeCell ref="AB26:AD26"/>
    <mergeCell ref="AE26:AI26"/>
    <mergeCell ref="AJ28:AQ28"/>
    <mergeCell ref="AR28:AW28"/>
    <mergeCell ref="A29:C29"/>
    <mergeCell ref="D29:T29"/>
    <mergeCell ref="U29:X29"/>
    <mergeCell ref="Y29:AA29"/>
    <mergeCell ref="AB29:AD29"/>
    <mergeCell ref="AE29:AI29"/>
    <mergeCell ref="AJ29:AQ29"/>
    <mergeCell ref="AR29:AW29"/>
    <mergeCell ref="A28:C28"/>
    <mergeCell ref="D28:T28"/>
    <mergeCell ref="U28:X28"/>
    <mergeCell ref="Y28:AA28"/>
    <mergeCell ref="AB28:AD28"/>
    <mergeCell ref="AE28:AI28"/>
    <mergeCell ref="AJ30:AQ30"/>
    <mergeCell ref="AR30:AW30"/>
    <mergeCell ref="A31:C31"/>
    <mergeCell ref="D31:T31"/>
    <mergeCell ref="U31:X31"/>
    <mergeCell ref="Y31:AA31"/>
    <mergeCell ref="AB31:AD31"/>
    <mergeCell ref="AE31:AI31"/>
    <mergeCell ref="AJ31:AQ31"/>
    <mergeCell ref="AR31:AW31"/>
    <mergeCell ref="A30:C30"/>
    <mergeCell ref="D30:T30"/>
    <mergeCell ref="U30:X30"/>
    <mergeCell ref="Y30:AA30"/>
    <mergeCell ref="AB30:AD30"/>
    <mergeCell ref="AE30:AI30"/>
    <mergeCell ref="AJ32:AQ32"/>
    <mergeCell ref="AR32:AW32"/>
    <mergeCell ref="A33:C33"/>
    <mergeCell ref="D33:T33"/>
    <mergeCell ref="U33:X33"/>
    <mergeCell ref="Y33:AA33"/>
    <mergeCell ref="AB33:AD33"/>
    <mergeCell ref="AE33:AI33"/>
    <mergeCell ref="AJ33:AQ33"/>
    <mergeCell ref="AR33:AW33"/>
    <mergeCell ref="A32:C32"/>
    <mergeCell ref="D32:T32"/>
    <mergeCell ref="U32:X32"/>
    <mergeCell ref="Y32:AA32"/>
    <mergeCell ref="AB32:AD32"/>
    <mergeCell ref="AE32:AI32"/>
    <mergeCell ref="AJ34:AQ34"/>
    <mergeCell ref="AR34:AW34"/>
    <mergeCell ref="A35:C35"/>
    <mergeCell ref="D35:T35"/>
    <mergeCell ref="U35:X35"/>
    <mergeCell ref="Y35:AA35"/>
    <mergeCell ref="AB35:AD35"/>
    <mergeCell ref="AE35:AI35"/>
    <mergeCell ref="AJ35:AQ35"/>
    <mergeCell ref="AR35:AW35"/>
    <mergeCell ref="A34:C34"/>
    <mergeCell ref="D34:T34"/>
    <mergeCell ref="U34:X34"/>
    <mergeCell ref="Y34:AA34"/>
    <mergeCell ref="AB34:AD34"/>
    <mergeCell ref="AE34:AI34"/>
    <mergeCell ref="AJ36:AQ36"/>
    <mergeCell ref="AR36:AW36"/>
    <mergeCell ref="A37:C37"/>
    <mergeCell ref="D37:T37"/>
    <mergeCell ref="U37:X37"/>
    <mergeCell ref="Y37:AA37"/>
    <mergeCell ref="AB37:AD37"/>
    <mergeCell ref="AE37:AI37"/>
    <mergeCell ref="AJ37:AQ37"/>
    <mergeCell ref="AR37:AW37"/>
    <mergeCell ref="A36:C36"/>
    <mergeCell ref="D36:T36"/>
    <mergeCell ref="U36:X36"/>
    <mergeCell ref="Y36:AA36"/>
    <mergeCell ref="AB36:AD36"/>
    <mergeCell ref="AE36:AI36"/>
    <mergeCell ref="AJ38:AQ38"/>
    <mergeCell ref="AR38:AW38"/>
    <mergeCell ref="A39:C39"/>
    <mergeCell ref="D39:T39"/>
    <mergeCell ref="U39:X39"/>
    <mergeCell ref="Y39:AA39"/>
    <mergeCell ref="AB39:AD39"/>
    <mergeCell ref="AE39:AI39"/>
    <mergeCell ref="AJ39:AQ39"/>
    <mergeCell ref="AR39:AW39"/>
    <mergeCell ref="A38:C38"/>
    <mergeCell ref="D38:T38"/>
    <mergeCell ref="U38:X38"/>
    <mergeCell ref="Y38:AA38"/>
    <mergeCell ref="AB38:AD38"/>
    <mergeCell ref="AE38:AI38"/>
    <mergeCell ref="A43:AI43"/>
    <mergeCell ref="AJ43:AQ43"/>
    <mergeCell ref="AR43:AW43"/>
    <mergeCell ref="A44:AI44"/>
    <mergeCell ref="AJ44:AQ44"/>
    <mergeCell ref="AR44:AW44"/>
    <mergeCell ref="AJ40:AQ40"/>
    <mergeCell ref="AR40:AW40"/>
    <mergeCell ref="A41:AI41"/>
    <mergeCell ref="AJ41:AQ41"/>
    <mergeCell ref="AR41:AW41"/>
    <mergeCell ref="A42:AI42"/>
    <mergeCell ref="AJ42:AQ42"/>
    <mergeCell ref="AR42:AW42"/>
    <mergeCell ref="A40:C40"/>
    <mergeCell ref="D40:T40"/>
    <mergeCell ref="U40:X40"/>
    <mergeCell ref="Y40:AA40"/>
    <mergeCell ref="AB40:AD40"/>
    <mergeCell ref="AE40:AI40"/>
    <mergeCell ref="A45:AI45"/>
    <mergeCell ref="AJ45:AQ45"/>
    <mergeCell ref="AR45:AW45"/>
    <mergeCell ref="A46:AA47"/>
    <mergeCell ref="AB46:AI46"/>
    <mergeCell ref="AJ46:AQ46"/>
    <mergeCell ref="AR46:AW46"/>
    <mergeCell ref="AB47:AI47"/>
    <mergeCell ref="AJ47:AQ47"/>
    <mergeCell ref="AR47:AW47"/>
    <mergeCell ref="A54:G58"/>
    <mergeCell ref="H54:N58"/>
    <mergeCell ref="O54:U58"/>
    <mergeCell ref="V54:AB58"/>
    <mergeCell ref="AC54:AI58"/>
    <mergeCell ref="AJ54:AP58"/>
    <mergeCell ref="AQ54:AW58"/>
    <mergeCell ref="A48:AW48"/>
    <mergeCell ref="A49:AW49"/>
    <mergeCell ref="A50:E51"/>
    <mergeCell ref="F50:AW51"/>
    <mergeCell ref="A52:AW52"/>
    <mergeCell ref="A53:G53"/>
    <mergeCell ref="H53:N53"/>
    <mergeCell ref="O53:U53"/>
    <mergeCell ref="V53:AB53"/>
    <mergeCell ref="AC53:AI53"/>
    <mergeCell ref="AJ53:AP53"/>
    <mergeCell ref="AQ53:AW53"/>
  </mergeCells>
  <phoneticPr fontId="1"/>
  <dataValidations count="2">
    <dataValidation type="list" allowBlank="1" showInputMessage="1" showErrorMessage="1" sqref="AB23:AD40" xr:uid="{D21427A4-6F62-436D-A722-C1761DFD295C}">
      <formula1>$AZ$22:$AZ$23</formula1>
    </dataValidation>
    <dataValidation type="list" allowBlank="1" showInputMessage="1" showErrorMessage="1" sqref="AB22:AD22" xr:uid="{A3A8BEFC-F27C-4D2C-B976-153D07D147C0}">
      <formula1>$BB$22:$BB$23</formula1>
    </dataValidation>
  </dataValidations>
  <printOptions horizontalCentered="1"/>
  <pageMargins left="0.74803149606299213" right="0.74803149606299213" top="0.39370078740157483" bottom="0.47244094488188981" header="0.31496062992125984" footer="0.31496062992125984"/>
  <pageSetup paperSize="9" scale="87" orientation="portrait" blackAndWhite="1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B881C-9E37-48EB-ABF0-B4F935552A1F}">
  <sheetPr>
    <tabColor theme="7" tint="0.59999389629810485"/>
    <pageSetUpPr fitToPage="1"/>
  </sheetPr>
  <dimension ref="A1:BB58"/>
  <sheetViews>
    <sheetView showGridLines="0" topLeftCell="A5" zoomScale="85" zoomScaleNormal="85" workbookViewId="0">
      <selection activeCell="BP19" sqref="BP19"/>
    </sheetView>
  </sheetViews>
  <sheetFormatPr defaultColWidth="8.625" defaultRowHeight="18.75"/>
  <cols>
    <col min="1" max="51" width="1.75" style="1" customWidth="1"/>
    <col min="52" max="52" width="4.875" style="1" hidden="1" customWidth="1"/>
    <col min="53" max="67" width="1.75" style="1" customWidth="1"/>
    <col min="68" max="16384" width="8.625" style="1"/>
  </cols>
  <sheetData>
    <row r="1" spans="1:54" ht="33">
      <c r="A1" s="330" t="s">
        <v>20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543"/>
      <c r="AI1" s="543"/>
      <c r="AJ1" s="543"/>
      <c r="AK1" s="543"/>
      <c r="AL1" s="544"/>
      <c r="AM1" s="544"/>
      <c r="AN1" s="544"/>
      <c r="AO1" s="544"/>
      <c r="AP1" s="544"/>
      <c r="AQ1" s="544"/>
      <c r="AR1" s="544"/>
      <c r="AS1" s="544"/>
      <c r="AT1" s="544"/>
      <c r="AU1" s="544"/>
      <c r="AV1" s="544"/>
      <c r="AW1" s="544"/>
    </row>
    <row r="2" spans="1:54" ht="7.15" customHeight="1">
      <c r="A2" s="332"/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</row>
    <row r="3" spans="1:54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545">
        <v>2023</v>
      </c>
      <c r="AF3" s="545"/>
      <c r="AG3" s="545"/>
      <c r="AH3" s="545"/>
      <c r="AI3" s="545"/>
      <c r="AJ3" s="545"/>
      <c r="AK3" s="545"/>
      <c r="AL3" s="333" t="s">
        <v>0</v>
      </c>
      <c r="AM3" s="333"/>
      <c r="AN3" s="545">
        <v>5</v>
      </c>
      <c r="AO3" s="545"/>
      <c r="AP3" s="545"/>
      <c r="AQ3" s="333" t="s">
        <v>1</v>
      </c>
      <c r="AR3" s="333"/>
      <c r="AS3" s="545">
        <v>20</v>
      </c>
      <c r="AT3" s="545"/>
      <c r="AU3" s="545"/>
      <c r="AV3" s="335" t="s">
        <v>2</v>
      </c>
      <c r="AW3" s="335"/>
      <c r="AZ3" s="4"/>
      <c r="BA3" s="4"/>
      <c r="BB3" s="5" t="s">
        <v>3</v>
      </c>
    </row>
    <row r="4" spans="1:54" ht="6" customHeight="1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</row>
    <row r="5" spans="1:54" ht="30">
      <c r="A5" s="337" t="s">
        <v>4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3"/>
      <c r="AA5" s="333"/>
      <c r="AB5" s="333"/>
      <c r="AC5" s="333"/>
      <c r="AD5" s="333"/>
      <c r="AE5" s="333"/>
      <c r="AF5" s="333"/>
      <c r="AG5" s="333"/>
      <c r="AH5" s="333"/>
      <c r="AI5" s="333"/>
      <c r="AJ5" s="333"/>
      <c r="AK5" s="333"/>
      <c r="AL5" s="333"/>
      <c r="AM5" s="333"/>
      <c r="AN5" s="333"/>
      <c r="AO5" s="333"/>
      <c r="AP5" s="333"/>
      <c r="AQ5" s="333"/>
      <c r="AR5" s="333"/>
      <c r="AS5" s="333"/>
      <c r="AT5" s="333"/>
      <c r="AU5" s="333"/>
      <c r="AV5" s="333"/>
      <c r="AW5" s="333"/>
    </row>
    <row r="6" spans="1:54" ht="6" customHeight="1">
      <c r="A6" s="333"/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  <c r="AK6" s="333"/>
      <c r="AL6" s="333"/>
      <c r="AM6" s="333"/>
      <c r="AN6" s="333"/>
      <c r="AO6" s="333"/>
      <c r="AP6" s="333"/>
      <c r="AQ6" s="333"/>
      <c r="AR6" s="333"/>
      <c r="AS6" s="333"/>
      <c r="AT6" s="333"/>
      <c r="AU6" s="333"/>
      <c r="AV6" s="333"/>
      <c r="AW6" s="333"/>
    </row>
    <row r="7" spans="1:54">
      <c r="A7" s="337" t="s">
        <v>5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268" t="s">
        <v>6</v>
      </c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</row>
    <row r="8" spans="1:54" ht="10.9" customHeight="1" thickBot="1">
      <c r="A8" s="338"/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3"/>
      <c r="Y8" s="333"/>
      <c r="Z8" s="333"/>
      <c r="AA8" s="333"/>
      <c r="AB8" s="338"/>
      <c r="AC8" s="338"/>
      <c r="AD8" s="338"/>
      <c r="AE8" s="338"/>
      <c r="AF8" s="338"/>
      <c r="AG8" s="338"/>
      <c r="AH8" s="338"/>
      <c r="AI8" s="338"/>
      <c r="AJ8" s="338"/>
      <c r="AK8" s="338"/>
      <c r="AL8" s="338"/>
      <c r="AM8" s="338"/>
      <c r="AN8" s="338"/>
      <c r="AO8" s="338"/>
      <c r="AP8" s="338"/>
      <c r="AQ8" s="338"/>
      <c r="AR8" s="338"/>
      <c r="AS8" s="338"/>
      <c r="AT8" s="338"/>
      <c r="AU8" s="338"/>
      <c r="AV8" s="338"/>
      <c r="AW8" s="338"/>
    </row>
    <row r="9" spans="1:54" ht="22.15" customHeight="1" thickBot="1">
      <c r="A9" s="128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539"/>
      <c r="X9" s="342" t="s">
        <v>7</v>
      </c>
      <c r="Y9" s="343"/>
      <c r="Z9" s="343"/>
      <c r="AA9" s="344"/>
      <c r="AB9" s="82" t="s">
        <v>17</v>
      </c>
      <c r="AC9" s="83"/>
      <c r="AD9" s="82">
        <v>0</v>
      </c>
      <c r="AE9" s="83"/>
      <c r="AF9" s="82">
        <v>1</v>
      </c>
      <c r="AG9" s="83"/>
      <c r="AH9" s="82">
        <v>2</v>
      </c>
      <c r="AI9" s="83"/>
      <c r="AJ9" s="82">
        <v>3</v>
      </c>
      <c r="AK9" s="83"/>
      <c r="AL9" s="82">
        <v>4</v>
      </c>
      <c r="AM9" s="83"/>
      <c r="AN9" s="540"/>
      <c r="AO9" s="541"/>
      <c r="AP9" s="541"/>
      <c r="AQ9" s="541"/>
      <c r="AR9" s="541"/>
      <c r="AS9" s="541"/>
      <c r="AT9" s="541"/>
      <c r="AU9" s="541"/>
      <c r="AV9" s="541"/>
      <c r="AW9" s="542"/>
    </row>
    <row r="10" spans="1:54" ht="13.15" customHeight="1">
      <c r="A10" s="131"/>
      <c r="B10" s="132"/>
      <c r="C10" s="520" t="s">
        <v>8</v>
      </c>
      <c r="D10" s="520"/>
      <c r="E10" s="520"/>
      <c r="F10" s="520"/>
      <c r="G10" s="521">
        <f>AJ45</f>
        <v>250800</v>
      </c>
      <c r="H10" s="522"/>
      <c r="I10" s="522"/>
      <c r="J10" s="522"/>
      <c r="K10" s="522"/>
      <c r="L10" s="522"/>
      <c r="M10" s="522"/>
      <c r="N10" s="522"/>
      <c r="O10" s="522"/>
      <c r="P10" s="522"/>
      <c r="Q10" s="522"/>
      <c r="R10" s="522"/>
      <c r="S10" s="522"/>
      <c r="T10" s="522"/>
      <c r="U10" s="522"/>
      <c r="V10" s="523"/>
      <c r="W10" s="527"/>
      <c r="X10" s="314" t="s">
        <v>9</v>
      </c>
      <c r="Y10" s="528"/>
      <c r="Z10" s="528"/>
      <c r="AA10" s="316"/>
      <c r="AB10" s="529" t="s">
        <v>50</v>
      </c>
      <c r="AC10" s="530"/>
      <c r="AD10" s="530"/>
      <c r="AE10" s="530"/>
      <c r="AF10" s="530"/>
      <c r="AG10" s="530"/>
      <c r="AH10" s="530"/>
      <c r="AI10" s="530"/>
      <c r="AJ10" s="530"/>
      <c r="AK10" s="530"/>
      <c r="AL10" s="530"/>
      <c r="AM10" s="530"/>
      <c r="AN10" s="530"/>
      <c r="AO10" s="530"/>
      <c r="AP10" s="530"/>
      <c r="AQ10" s="530"/>
      <c r="AR10" s="530"/>
      <c r="AS10" s="530"/>
      <c r="AT10" s="530"/>
      <c r="AU10" s="530"/>
      <c r="AV10" s="530"/>
      <c r="AW10" s="531"/>
    </row>
    <row r="11" spans="1:54" ht="19.5" thickBot="1">
      <c r="A11" s="131"/>
      <c r="B11" s="132"/>
      <c r="C11" s="520"/>
      <c r="D11" s="520"/>
      <c r="E11" s="520"/>
      <c r="F11" s="520"/>
      <c r="G11" s="524"/>
      <c r="H11" s="525"/>
      <c r="I11" s="525"/>
      <c r="J11" s="525"/>
      <c r="K11" s="525"/>
      <c r="L11" s="525"/>
      <c r="M11" s="525"/>
      <c r="N11" s="525"/>
      <c r="O11" s="525"/>
      <c r="P11" s="525"/>
      <c r="Q11" s="525"/>
      <c r="R11" s="525"/>
      <c r="S11" s="525"/>
      <c r="T11" s="525"/>
      <c r="U11" s="525"/>
      <c r="V11" s="526"/>
      <c r="W11" s="527"/>
      <c r="X11" s="314"/>
      <c r="Y11" s="528"/>
      <c r="Z11" s="528"/>
      <c r="AA11" s="316"/>
      <c r="AB11" s="529"/>
      <c r="AC11" s="530"/>
      <c r="AD11" s="530"/>
      <c r="AE11" s="530"/>
      <c r="AF11" s="530"/>
      <c r="AG11" s="530"/>
      <c r="AH11" s="530"/>
      <c r="AI11" s="530"/>
      <c r="AJ11" s="530"/>
      <c r="AK11" s="530"/>
      <c r="AL11" s="530"/>
      <c r="AM11" s="530"/>
      <c r="AN11" s="530"/>
      <c r="AO11" s="530"/>
      <c r="AP11" s="530"/>
      <c r="AQ11" s="530"/>
      <c r="AR11" s="530"/>
      <c r="AS11" s="530"/>
      <c r="AT11" s="530"/>
      <c r="AU11" s="530"/>
      <c r="AV11" s="530"/>
      <c r="AW11" s="531"/>
    </row>
    <row r="12" spans="1:54" ht="13.15" customHeight="1">
      <c r="A12" s="131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527"/>
      <c r="X12" s="314"/>
      <c r="Y12" s="528"/>
      <c r="Z12" s="528"/>
      <c r="AA12" s="316"/>
      <c r="AB12" s="529"/>
      <c r="AC12" s="530"/>
      <c r="AD12" s="530"/>
      <c r="AE12" s="530"/>
      <c r="AF12" s="530"/>
      <c r="AG12" s="530"/>
      <c r="AH12" s="530"/>
      <c r="AI12" s="530"/>
      <c r="AJ12" s="530"/>
      <c r="AK12" s="530"/>
      <c r="AL12" s="530"/>
      <c r="AM12" s="530"/>
      <c r="AN12" s="530"/>
      <c r="AO12" s="530"/>
      <c r="AP12" s="530"/>
      <c r="AQ12" s="530"/>
      <c r="AR12" s="530"/>
      <c r="AS12" s="530"/>
      <c r="AT12" s="530"/>
      <c r="AU12" s="530"/>
      <c r="AV12" s="530"/>
      <c r="AW12" s="531"/>
    </row>
    <row r="13" spans="1:54" ht="13.5" customHeight="1">
      <c r="A13" s="278" t="s">
        <v>21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  <c r="N13" s="279"/>
      <c r="O13" s="279"/>
      <c r="P13" s="279"/>
      <c r="Q13" s="279"/>
      <c r="R13" s="279"/>
      <c r="S13" s="279"/>
      <c r="T13" s="279"/>
      <c r="U13" s="279"/>
      <c r="V13" s="279"/>
      <c r="W13" s="280"/>
      <c r="X13" s="284" t="s">
        <v>10</v>
      </c>
      <c r="Y13" s="520"/>
      <c r="Z13" s="520"/>
      <c r="AA13" s="286"/>
      <c r="AB13" s="529"/>
      <c r="AC13" s="530"/>
      <c r="AD13" s="530"/>
      <c r="AE13" s="530"/>
      <c r="AF13" s="530"/>
      <c r="AG13" s="530"/>
      <c r="AH13" s="530"/>
      <c r="AI13" s="530"/>
      <c r="AJ13" s="530"/>
      <c r="AK13" s="530"/>
      <c r="AL13" s="530"/>
      <c r="AM13" s="530"/>
      <c r="AN13" s="530"/>
      <c r="AO13" s="530"/>
      <c r="AP13" s="530"/>
      <c r="AQ13" s="530"/>
      <c r="AR13" s="530"/>
      <c r="AS13" s="530"/>
      <c r="AT13" s="530"/>
      <c r="AU13" s="530"/>
      <c r="AV13" s="530"/>
      <c r="AW13" s="531"/>
    </row>
    <row r="14" spans="1:54" ht="14.25" customHeight="1">
      <c r="A14" s="281"/>
      <c r="B14" s="535"/>
      <c r="C14" s="535"/>
      <c r="D14" s="535"/>
      <c r="E14" s="535"/>
      <c r="F14" s="535"/>
      <c r="G14" s="535"/>
      <c r="H14" s="535"/>
      <c r="I14" s="535"/>
      <c r="J14" s="535"/>
      <c r="K14" s="535"/>
      <c r="L14" s="535"/>
      <c r="M14" s="535"/>
      <c r="N14" s="535"/>
      <c r="O14" s="535"/>
      <c r="P14" s="535"/>
      <c r="Q14" s="535"/>
      <c r="R14" s="535"/>
      <c r="S14" s="535"/>
      <c r="T14" s="535"/>
      <c r="U14" s="535"/>
      <c r="V14" s="535"/>
      <c r="W14" s="283"/>
      <c r="X14" s="284"/>
      <c r="Y14" s="520"/>
      <c r="Z14" s="520"/>
      <c r="AA14" s="286"/>
      <c r="AB14" s="529"/>
      <c r="AC14" s="530"/>
      <c r="AD14" s="530"/>
      <c r="AE14" s="530"/>
      <c r="AF14" s="530"/>
      <c r="AG14" s="530"/>
      <c r="AH14" s="530"/>
      <c r="AI14" s="530"/>
      <c r="AJ14" s="530"/>
      <c r="AK14" s="530"/>
      <c r="AL14" s="530"/>
      <c r="AM14" s="530"/>
      <c r="AN14" s="530"/>
      <c r="AO14" s="530"/>
      <c r="AP14" s="530"/>
      <c r="AQ14" s="530"/>
      <c r="AR14" s="530"/>
      <c r="AS14" s="530"/>
      <c r="AT14" s="530"/>
      <c r="AU14" s="530"/>
      <c r="AV14" s="530"/>
      <c r="AW14" s="531"/>
    </row>
    <row r="15" spans="1:54" ht="13.15" customHeight="1">
      <c r="A15" s="281"/>
      <c r="B15" s="535"/>
      <c r="C15" s="535"/>
      <c r="D15" s="535"/>
      <c r="E15" s="535"/>
      <c r="F15" s="535"/>
      <c r="G15" s="535"/>
      <c r="H15" s="535"/>
      <c r="I15" s="535"/>
      <c r="J15" s="535"/>
      <c r="K15" s="535"/>
      <c r="L15" s="535"/>
      <c r="M15" s="535"/>
      <c r="N15" s="535"/>
      <c r="O15" s="535"/>
      <c r="P15" s="535"/>
      <c r="Q15" s="535"/>
      <c r="R15" s="535"/>
      <c r="S15" s="535"/>
      <c r="T15" s="535"/>
      <c r="U15" s="535"/>
      <c r="V15" s="535"/>
      <c r="W15" s="283"/>
      <c r="X15" s="284"/>
      <c r="Y15" s="520"/>
      <c r="Z15" s="520"/>
      <c r="AA15" s="286"/>
      <c r="AB15" s="529"/>
      <c r="AC15" s="530"/>
      <c r="AD15" s="530"/>
      <c r="AE15" s="530"/>
      <c r="AF15" s="530"/>
      <c r="AG15" s="530"/>
      <c r="AH15" s="530"/>
      <c r="AI15" s="530"/>
      <c r="AJ15" s="530"/>
      <c r="AK15" s="530"/>
      <c r="AL15" s="530"/>
      <c r="AM15" s="530"/>
      <c r="AN15" s="530"/>
      <c r="AO15" s="530"/>
      <c r="AP15" s="530"/>
      <c r="AQ15" s="530"/>
      <c r="AR15" s="530"/>
      <c r="AS15" s="530"/>
      <c r="AT15" s="530"/>
      <c r="AU15" s="530"/>
      <c r="AV15" s="530"/>
      <c r="AW15" s="531"/>
    </row>
    <row r="16" spans="1:54" ht="13.5" customHeight="1">
      <c r="A16" s="536"/>
      <c r="B16" s="537"/>
      <c r="C16" s="537"/>
      <c r="D16" s="537"/>
      <c r="E16" s="537"/>
      <c r="F16" s="537"/>
      <c r="G16" s="537"/>
      <c r="H16" s="537"/>
      <c r="I16" s="537"/>
      <c r="J16" s="537"/>
      <c r="K16" s="537"/>
      <c r="L16" s="537"/>
      <c r="M16" s="537"/>
      <c r="N16" s="537"/>
      <c r="O16" s="537"/>
      <c r="P16" s="537"/>
      <c r="Q16" s="537"/>
      <c r="R16" s="537"/>
      <c r="S16" s="537"/>
      <c r="T16" s="537"/>
      <c r="U16" s="537"/>
      <c r="V16" s="537"/>
      <c r="W16" s="538"/>
      <c r="X16" s="287"/>
      <c r="Y16" s="288"/>
      <c r="Z16" s="288"/>
      <c r="AA16" s="289"/>
      <c r="AB16" s="532"/>
      <c r="AC16" s="533"/>
      <c r="AD16" s="533"/>
      <c r="AE16" s="533"/>
      <c r="AF16" s="533"/>
      <c r="AG16" s="533"/>
      <c r="AH16" s="533"/>
      <c r="AI16" s="533"/>
      <c r="AJ16" s="533"/>
      <c r="AK16" s="533"/>
      <c r="AL16" s="533"/>
      <c r="AM16" s="533"/>
      <c r="AN16" s="533"/>
      <c r="AO16" s="533"/>
      <c r="AP16" s="533"/>
      <c r="AQ16" s="533"/>
      <c r="AR16" s="533"/>
      <c r="AS16" s="533"/>
      <c r="AT16" s="533"/>
      <c r="AU16" s="533"/>
      <c r="AV16" s="533"/>
      <c r="AW16" s="534"/>
    </row>
    <row r="17" spans="1:52">
      <c r="A17" s="307" t="s">
        <v>11</v>
      </c>
      <c r="B17" s="333"/>
      <c r="C17" s="333"/>
      <c r="D17" s="333"/>
      <c r="E17" s="333"/>
      <c r="F17" s="277"/>
      <c r="G17" s="515" t="s">
        <v>52</v>
      </c>
      <c r="H17" s="268"/>
      <c r="I17" s="268"/>
      <c r="J17" s="268"/>
      <c r="K17" s="268"/>
      <c r="L17" s="516"/>
      <c r="M17" s="517" t="s">
        <v>22</v>
      </c>
      <c r="N17" s="337"/>
      <c r="O17" s="337"/>
      <c r="P17" s="337"/>
      <c r="Q17" s="337"/>
      <c r="R17" s="337"/>
      <c r="S17" s="337"/>
      <c r="T17" s="337"/>
      <c r="U17" s="337"/>
      <c r="V17" s="337"/>
      <c r="W17" s="337"/>
      <c r="X17" s="518"/>
      <c r="Y17" s="518"/>
      <c r="Z17" s="518"/>
      <c r="AA17" s="518"/>
      <c r="AB17" s="518"/>
      <c r="AC17" s="518"/>
      <c r="AD17" s="519"/>
      <c r="AE17" s="301" t="s">
        <v>12</v>
      </c>
      <c r="AF17" s="302"/>
      <c r="AG17" s="303"/>
      <c r="AH17" s="290" t="s">
        <v>18</v>
      </c>
      <c r="AI17" s="290"/>
      <c r="AJ17" s="290"/>
      <c r="AK17" s="290"/>
      <c r="AL17" s="290"/>
      <c r="AM17" s="290"/>
      <c r="AN17" s="317"/>
      <c r="AO17" s="301" t="s">
        <v>13</v>
      </c>
      <c r="AP17" s="302"/>
      <c r="AQ17" s="303"/>
      <c r="AR17" s="290" t="s">
        <v>19</v>
      </c>
      <c r="AS17" s="290"/>
      <c r="AT17" s="290"/>
      <c r="AU17" s="290"/>
      <c r="AV17" s="290"/>
      <c r="AW17" s="291"/>
    </row>
    <row r="18" spans="1:52">
      <c r="A18" s="364"/>
      <c r="B18" s="305"/>
      <c r="C18" s="305"/>
      <c r="D18" s="305"/>
      <c r="E18" s="305"/>
      <c r="F18" s="306"/>
      <c r="G18" s="514" t="s">
        <v>32</v>
      </c>
      <c r="H18" s="292"/>
      <c r="I18" s="292"/>
      <c r="J18" s="292"/>
      <c r="K18" s="292"/>
      <c r="L18" s="292"/>
      <c r="M18" s="514" t="s">
        <v>44</v>
      </c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304"/>
      <c r="AF18" s="305"/>
      <c r="AG18" s="306"/>
      <c r="AH18" s="292"/>
      <c r="AI18" s="292"/>
      <c r="AJ18" s="292"/>
      <c r="AK18" s="292"/>
      <c r="AL18" s="292"/>
      <c r="AM18" s="292"/>
      <c r="AN18" s="318"/>
      <c r="AO18" s="304"/>
      <c r="AP18" s="305"/>
      <c r="AQ18" s="306"/>
      <c r="AR18" s="292"/>
      <c r="AS18" s="292"/>
      <c r="AT18" s="292"/>
      <c r="AU18" s="292"/>
      <c r="AV18" s="292"/>
      <c r="AW18" s="293"/>
    </row>
    <row r="19" spans="1:52" ht="12.6" customHeight="1">
      <c r="A19" s="238" t="s">
        <v>37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40"/>
      <c r="V19" s="241" t="s">
        <v>36</v>
      </c>
      <c r="W19" s="242"/>
      <c r="X19" s="235"/>
      <c r="Y19" s="236"/>
      <c r="Z19" s="235"/>
      <c r="AA19" s="236"/>
      <c r="AB19" s="235"/>
      <c r="AC19" s="236"/>
      <c r="AD19" s="235"/>
      <c r="AE19" s="236"/>
      <c r="AF19" s="235"/>
      <c r="AG19" s="236"/>
      <c r="AH19" s="235"/>
      <c r="AI19" s="236"/>
      <c r="AJ19" s="235"/>
      <c r="AK19" s="236"/>
      <c r="AL19" s="235"/>
      <c r="AM19" s="236"/>
      <c r="AN19" s="235"/>
      <c r="AO19" s="236"/>
      <c r="AP19" s="235"/>
      <c r="AQ19" s="236"/>
      <c r="AR19" s="235"/>
      <c r="AS19" s="236"/>
      <c r="AT19" s="235"/>
      <c r="AU19" s="236"/>
      <c r="AV19" s="235"/>
      <c r="AW19" s="237"/>
    </row>
    <row r="20" spans="1:52" ht="12" customHeight="1">
      <c r="A20" s="373" t="s">
        <v>38</v>
      </c>
      <c r="B20" s="509"/>
      <c r="C20" s="510"/>
      <c r="D20" s="296" t="s">
        <v>23</v>
      </c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7"/>
      <c r="U20" s="294" t="s">
        <v>24</v>
      </c>
      <c r="V20" s="294"/>
      <c r="W20" s="294"/>
      <c r="X20" s="294"/>
      <c r="Y20" s="294" t="s">
        <v>25</v>
      </c>
      <c r="Z20" s="294"/>
      <c r="AA20" s="294"/>
      <c r="AB20" s="295" t="s">
        <v>35</v>
      </c>
      <c r="AC20" s="296"/>
      <c r="AD20" s="297"/>
      <c r="AE20" s="295" t="s">
        <v>26</v>
      </c>
      <c r="AF20" s="296"/>
      <c r="AG20" s="296"/>
      <c r="AH20" s="296"/>
      <c r="AI20" s="297"/>
      <c r="AJ20" s="294" t="s">
        <v>27</v>
      </c>
      <c r="AK20" s="294"/>
      <c r="AL20" s="294"/>
      <c r="AM20" s="294"/>
      <c r="AN20" s="294"/>
      <c r="AO20" s="294"/>
      <c r="AP20" s="294"/>
      <c r="AQ20" s="294"/>
      <c r="AR20" s="294" t="s">
        <v>28</v>
      </c>
      <c r="AS20" s="294"/>
      <c r="AT20" s="294"/>
      <c r="AU20" s="294"/>
      <c r="AV20" s="294"/>
      <c r="AW20" s="356"/>
    </row>
    <row r="21" spans="1:52" ht="12" customHeight="1">
      <c r="A21" s="511"/>
      <c r="B21" s="512"/>
      <c r="C21" s="513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299"/>
      <c r="T21" s="300"/>
      <c r="U21" s="294"/>
      <c r="V21" s="294"/>
      <c r="W21" s="294"/>
      <c r="X21" s="294"/>
      <c r="Y21" s="294"/>
      <c r="Z21" s="294"/>
      <c r="AA21" s="294"/>
      <c r="AB21" s="298"/>
      <c r="AC21" s="299"/>
      <c r="AD21" s="300"/>
      <c r="AE21" s="298"/>
      <c r="AF21" s="299"/>
      <c r="AG21" s="299"/>
      <c r="AH21" s="299"/>
      <c r="AI21" s="300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U21" s="294"/>
      <c r="AV21" s="294"/>
      <c r="AW21" s="356"/>
    </row>
    <row r="22" spans="1:52" ht="16.899999999999999" customHeight="1">
      <c r="A22" s="501">
        <v>45066</v>
      </c>
      <c r="B22" s="502"/>
      <c r="C22" s="503"/>
      <c r="D22" s="551" t="s">
        <v>45</v>
      </c>
      <c r="E22" s="551"/>
      <c r="F22" s="551"/>
      <c r="G22" s="551"/>
      <c r="H22" s="551"/>
      <c r="I22" s="551"/>
      <c r="J22" s="551"/>
      <c r="K22" s="551"/>
      <c r="L22" s="551"/>
      <c r="M22" s="551"/>
      <c r="N22" s="551"/>
      <c r="O22" s="551"/>
      <c r="P22" s="551"/>
      <c r="Q22" s="551"/>
      <c r="R22" s="551"/>
      <c r="S22" s="551"/>
      <c r="T22" s="552"/>
      <c r="U22" s="553">
        <v>100</v>
      </c>
      <c r="V22" s="554"/>
      <c r="W22" s="554"/>
      <c r="X22" s="555"/>
      <c r="Y22" s="556" t="s">
        <v>33</v>
      </c>
      <c r="Z22" s="557"/>
      <c r="AA22" s="557"/>
      <c r="AB22" s="504">
        <v>0.1</v>
      </c>
      <c r="AC22" s="505"/>
      <c r="AD22" s="505"/>
      <c r="AE22" s="486">
        <v>700</v>
      </c>
      <c r="AF22" s="549"/>
      <c r="AG22" s="549"/>
      <c r="AH22" s="549"/>
      <c r="AI22" s="550"/>
      <c r="AJ22" s="497">
        <f t="shared" ref="AJ22:AJ40" si="0">U22*AE22</f>
        <v>70000</v>
      </c>
      <c r="AK22" s="498"/>
      <c r="AL22" s="499"/>
      <c r="AM22" s="499"/>
      <c r="AN22" s="499"/>
      <c r="AO22" s="499"/>
      <c r="AP22" s="499"/>
      <c r="AQ22" s="500"/>
      <c r="AR22" s="353"/>
      <c r="AS22" s="354"/>
      <c r="AT22" s="354"/>
      <c r="AU22" s="354"/>
      <c r="AV22" s="354"/>
      <c r="AW22" s="355"/>
      <c r="AZ22" s="2">
        <v>0.1</v>
      </c>
    </row>
    <row r="23" spans="1:52" ht="16.899999999999999" customHeight="1">
      <c r="A23" s="501">
        <v>45066</v>
      </c>
      <c r="B23" s="502"/>
      <c r="C23" s="503"/>
      <c r="D23" s="551" t="s">
        <v>46</v>
      </c>
      <c r="E23" s="551"/>
      <c r="F23" s="551"/>
      <c r="G23" s="551"/>
      <c r="H23" s="551"/>
      <c r="I23" s="551"/>
      <c r="J23" s="551"/>
      <c r="K23" s="551"/>
      <c r="L23" s="551"/>
      <c r="M23" s="551"/>
      <c r="N23" s="551"/>
      <c r="O23" s="551"/>
      <c r="P23" s="551"/>
      <c r="Q23" s="551"/>
      <c r="R23" s="551"/>
      <c r="S23" s="551"/>
      <c r="T23" s="552"/>
      <c r="U23" s="553">
        <v>200</v>
      </c>
      <c r="V23" s="554"/>
      <c r="W23" s="554"/>
      <c r="X23" s="555"/>
      <c r="Y23" s="556" t="s">
        <v>33</v>
      </c>
      <c r="Z23" s="557"/>
      <c r="AA23" s="557"/>
      <c r="AB23" s="504">
        <v>0.1</v>
      </c>
      <c r="AC23" s="505"/>
      <c r="AD23" s="505"/>
      <c r="AE23" s="486">
        <v>700</v>
      </c>
      <c r="AF23" s="549"/>
      <c r="AG23" s="549"/>
      <c r="AH23" s="549"/>
      <c r="AI23" s="550"/>
      <c r="AJ23" s="497">
        <f t="shared" si="0"/>
        <v>140000</v>
      </c>
      <c r="AK23" s="498"/>
      <c r="AL23" s="499"/>
      <c r="AM23" s="499"/>
      <c r="AN23" s="499"/>
      <c r="AO23" s="499"/>
      <c r="AP23" s="499"/>
      <c r="AQ23" s="500"/>
      <c r="AR23" s="353"/>
      <c r="AS23" s="354"/>
      <c r="AT23" s="354"/>
      <c r="AU23" s="354"/>
      <c r="AV23" s="354"/>
      <c r="AW23" s="355"/>
      <c r="AZ23" s="2">
        <v>0.08</v>
      </c>
    </row>
    <row r="24" spans="1:52" ht="16.899999999999999" customHeight="1">
      <c r="A24" s="501">
        <v>45066</v>
      </c>
      <c r="B24" s="502"/>
      <c r="C24" s="503"/>
      <c r="D24" s="551" t="s">
        <v>47</v>
      </c>
      <c r="E24" s="551"/>
      <c r="F24" s="551"/>
      <c r="G24" s="551"/>
      <c r="H24" s="551"/>
      <c r="I24" s="551"/>
      <c r="J24" s="551"/>
      <c r="K24" s="551"/>
      <c r="L24" s="551"/>
      <c r="M24" s="551"/>
      <c r="N24" s="551"/>
      <c r="O24" s="551"/>
      <c r="P24" s="551"/>
      <c r="Q24" s="551"/>
      <c r="R24" s="551"/>
      <c r="S24" s="551"/>
      <c r="T24" s="552"/>
      <c r="U24" s="553">
        <v>1</v>
      </c>
      <c r="V24" s="554"/>
      <c r="W24" s="554"/>
      <c r="X24" s="555"/>
      <c r="Y24" s="556" t="s">
        <v>31</v>
      </c>
      <c r="Z24" s="557"/>
      <c r="AA24" s="557"/>
      <c r="AB24" s="504">
        <v>0.1</v>
      </c>
      <c r="AC24" s="505"/>
      <c r="AD24" s="505"/>
      <c r="AE24" s="486">
        <v>15000</v>
      </c>
      <c r="AF24" s="549"/>
      <c r="AG24" s="549"/>
      <c r="AH24" s="549"/>
      <c r="AI24" s="550"/>
      <c r="AJ24" s="497">
        <f t="shared" si="0"/>
        <v>15000</v>
      </c>
      <c r="AK24" s="498"/>
      <c r="AL24" s="499"/>
      <c r="AM24" s="499"/>
      <c r="AN24" s="499"/>
      <c r="AO24" s="499"/>
      <c r="AP24" s="499"/>
      <c r="AQ24" s="500"/>
      <c r="AR24" s="353"/>
      <c r="AS24" s="354"/>
      <c r="AT24" s="354"/>
      <c r="AU24" s="354"/>
      <c r="AV24" s="354"/>
      <c r="AW24" s="355"/>
    </row>
    <row r="25" spans="1:52" ht="16.899999999999999" customHeight="1">
      <c r="A25" s="501">
        <v>45068</v>
      </c>
      <c r="B25" s="502"/>
      <c r="C25" s="503"/>
      <c r="D25" s="551" t="s">
        <v>46</v>
      </c>
      <c r="E25" s="551"/>
      <c r="F25" s="551"/>
      <c r="G25" s="551"/>
      <c r="H25" s="551"/>
      <c r="I25" s="551"/>
      <c r="J25" s="551"/>
      <c r="K25" s="551"/>
      <c r="L25" s="551"/>
      <c r="M25" s="551"/>
      <c r="N25" s="551"/>
      <c r="O25" s="551"/>
      <c r="P25" s="551"/>
      <c r="Q25" s="551"/>
      <c r="R25" s="551"/>
      <c r="S25" s="551"/>
      <c r="T25" s="552"/>
      <c r="U25" s="553">
        <v>40</v>
      </c>
      <c r="V25" s="554"/>
      <c r="W25" s="554"/>
      <c r="X25" s="555"/>
      <c r="Y25" s="556" t="s">
        <v>34</v>
      </c>
      <c r="Z25" s="557"/>
      <c r="AA25" s="557"/>
      <c r="AB25" s="504">
        <v>0.1</v>
      </c>
      <c r="AC25" s="505"/>
      <c r="AD25" s="505"/>
      <c r="AE25" s="486">
        <v>50</v>
      </c>
      <c r="AF25" s="549"/>
      <c r="AG25" s="549"/>
      <c r="AH25" s="549"/>
      <c r="AI25" s="550"/>
      <c r="AJ25" s="497">
        <f t="shared" si="0"/>
        <v>2000</v>
      </c>
      <c r="AK25" s="498"/>
      <c r="AL25" s="499"/>
      <c r="AM25" s="499"/>
      <c r="AN25" s="499"/>
      <c r="AO25" s="499"/>
      <c r="AP25" s="499"/>
      <c r="AQ25" s="500"/>
      <c r="AR25" s="353"/>
      <c r="AS25" s="354"/>
      <c r="AT25" s="354"/>
      <c r="AU25" s="354"/>
      <c r="AV25" s="354"/>
      <c r="AW25" s="355"/>
    </row>
    <row r="26" spans="1:52" ht="16.899999999999999" customHeight="1">
      <c r="A26" s="501">
        <v>45068</v>
      </c>
      <c r="B26" s="502"/>
      <c r="C26" s="503"/>
      <c r="D26" s="551" t="s">
        <v>47</v>
      </c>
      <c r="E26" s="551"/>
      <c r="F26" s="551"/>
      <c r="G26" s="551"/>
      <c r="H26" s="551"/>
      <c r="I26" s="551"/>
      <c r="J26" s="551"/>
      <c r="K26" s="551"/>
      <c r="L26" s="551"/>
      <c r="M26" s="551"/>
      <c r="N26" s="551"/>
      <c r="O26" s="551"/>
      <c r="P26" s="551"/>
      <c r="Q26" s="551"/>
      <c r="R26" s="551"/>
      <c r="S26" s="551"/>
      <c r="T26" s="552"/>
      <c r="U26" s="553">
        <v>1</v>
      </c>
      <c r="V26" s="554"/>
      <c r="W26" s="554"/>
      <c r="X26" s="555"/>
      <c r="Y26" s="556" t="s">
        <v>31</v>
      </c>
      <c r="Z26" s="557"/>
      <c r="AA26" s="557"/>
      <c r="AB26" s="504">
        <v>0.1</v>
      </c>
      <c r="AC26" s="505"/>
      <c r="AD26" s="505"/>
      <c r="AE26" s="486">
        <v>1000</v>
      </c>
      <c r="AF26" s="549"/>
      <c r="AG26" s="549"/>
      <c r="AH26" s="549"/>
      <c r="AI26" s="550"/>
      <c r="AJ26" s="497">
        <f t="shared" si="0"/>
        <v>1000</v>
      </c>
      <c r="AK26" s="498"/>
      <c r="AL26" s="499"/>
      <c r="AM26" s="499"/>
      <c r="AN26" s="499"/>
      <c r="AO26" s="499"/>
      <c r="AP26" s="499"/>
      <c r="AQ26" s="500"/>
      <c r="AR26" s="353"/>
      <c r="AS26" s="354"/>
      <c r="AT26" s="354"/>
      <c r="AU26" s="354"/>
      <c r="AV26" s="354"/>
      <c r="AW26" s="355"/>
    </row>
    <row r="27" spans="1:52" ht="16.899999999999999" customHeight="1">
      <c r="A27" s="501"/>
      <c r="B27" s="502"/>
      <c r="C27" s="503"/>
      <c r="D27" s="484"/>
      <c r="E27" s="484"/>
      <c r="F27" s="484"/>
      <c r="G27" s="484"/>
      <c r="H27" s="484"/>
      <c r="I27" s="484"/>
      <c r="J27" s="484"/>
      <c r="K27" s="484"/>
      <c r="L27" s="484"/>
      <c r="M27" s="484"/>
      <c r="N27" s="484"/>
      <c r="O27" s="484"/>
      <c r="P27" s="484"/>
      <c r="Q27" s="484"/>
      <c r="R27" s="484"/>
      <c r="S27" s="484"/>
      <c r="T27" s="485"/>
      <c r="U27" s="486"/>
      <c r="V27" s="487"/>
      <c r="W27" s="487"/>
      <c r="X27" s="488"/>
      <c r="Y27" s="489"/>
      <c r="Z27" s="490"/>
      <c r="AA27" s="491"/>
      <c r="AB27" s="504"/>
      <c r="AC27" s="505"/>
      <c r="AD27" s="505"/>
      <c r="AE27" s="486"/>
      <c r="AF27" s="549"/>
      <c r="AG27" s="549"/>
      <c r="AH27" s="549"/>
      <c r="AI27" s="550"/>
      <c r="AJ27" s="497">
        <f t="shared" si="0"/>
        <v>0</v>
      </c>
      <c r="AK27" s="498"/>
      <c r="AL27" s="499"/>
      <c r="AM27" s="499"/>
      <c r="AN27" s="499"/>
      <c r="AO27" s="499"/>
      <c r="AP27" s="499"/>
      <c r="AQ27" s="500"/>
      <c r="AR27" s="353"/>
      <c r="AS27" s="354"/>
      <c r="AT27" s="354"/>
      <c r="AU27" s="354"/>
      <c r="AV27" s="354"/>
      <c r="AW27" s="355"/>
    </row>
    <row r="28" spans="1:52" ht="16.899999999999999" customHeight="1">
      <c r="A28" s="501"/>
      <c r="B28" s="502"/>
      <c r="C28" s="503"/>
      <c r="D28" s="484"/>
      <c r="E28" s="484"/>
      <c r="F28" s="484"/>
      <c r="G28" s="484"/>
      <c r="H28" s="484"/>
      <c r="I28" s="484"/>
      <c r="J28" s="484"/>
      <c r="K28" s="484"/>
      <c r="L28" s="484"/>
      <c r="M28" s="484"/>
      <c r="N28" s="484"/>
      <c r="O28" s="484"/>
      <c r="P28" s="484"/>
      <c r="Q28" s="484"/>
      <c r="R28" s="484"/>
      <c r="S28" s="484"/>
      <c r="T28" s="485"/>
      <c r="U28" s="486"/>
      <c r="V28" s="487"/>
      <c r="W28" s="487"/>
      <c r="X28" s="488"/>
      <c r="Y28" s="489"/>
      <c r="Z28" s="490"/>
      <c r="AA28" s="491"/>
      <c r="AB28" s="504"/>
      <c r="AC28" s="505"/>
      <c r="AD28" s="505"/>
      <c r="AE28" s="486"/>
      <c r="AF28" s="549"/>
      <c r="AG28" s="549"/>
      <c r="AH28" s="549"/>
      <c r="AI28" s="550"/>
      <c r="AJ28" s="497">
        <f t="shared" si="0"/>
        <v>0</v>
      </c>
      <c r="AK28" s="498"/>
      <c r="AL28" s="499"/>
      <c r="AM28" s="499"/>
      <c r="AN28" s="499"/>
      <c r="AO28" s="499"/>
      <c r="AP28" s="499"/>
      <c r="AQ28" s="500"/>
      <c r="AR28" s="353"/>
      <c r="AS28" s="354"/>
      <c r="AT28" s="354"/>
      <c r="AU28" s="354"/>
      <c r="AV28" s="354"/>
      <c r="AW28" s="355"/>
    </row>
    <row r="29" spans="1:52" ht="16.899999999999999" customHeight="1">
      <c r="A29" s="501"/>
      <c r="B29" s="502"/>
      <c r="C29" s="503"/>
      <c r="D29" s="484"/>
      <c r="E29" s="484"/>
      <c r="F29" s="484"/>
      <c r="G29" s="484"/>
      <c r="H29" s="484"/>
      <c r="I29" s="484"/>
      <c r="J29" s="484"/>
      <c r="K29" s="484"/>
      <c r="L29" s="484"/>
      <c r="M29" s="484"/>
      <c r="N29" s="484"/>
      <c r="O29" s="484"/>
      <c r="P29" s="484"/>
      <c r="Q29" s="484"/>
      <c r="R29" s="484"/>
      <c r="S29" s="484"/>
      <c r="T29" s="485"/>
      <c r="U29" s="486"/>
      <c r="V29" s="487"/>
      <c r="W29" s="487"/>
      <c r="X29" s="488"/>
      <c r="Y29" s="489"/>
      <c r="Z29" s="490"/>
      <c r="AA29" s="491"/>
      <c r="AB29" s="504"/>
      <c r="AC29" s="505"/>
      <c r="AD29" s="505"/>
      <c r="AE29" s="486"/>
      <c r="AF29" s="549"/>
      <c r="AG29" s="549"/>
      <c r="AH29" s="549"/>
      <c r="AI29" s="550"/>
      <c r="AJ29" s="497">
        <f t="shared" si="0"/>
        <v>0</v>
      </c>
      <c r="AK29" s="498"/>
      <c r="AL29" s="499"/>
      <c r="AM29" s="499"/>
      <c r="AN29" s="499"/>
      <c r="AO29" s="499"/>
      <c r="AP29" s="499"/>
      <c r="AQ29" s="500"/>
      <c r="AR29" s="353"/>
      <c r="AS29" s="354"/>
      <c r="AT29" s="354"/>
      <c r="AU29" s="354"/>
      <c r="AV29" s="354"/>
      <c r="AW29" s="355"/>
    </row>
    <row r="30" spans="1:52" ht="16.899999999999999" customHeight="1">
      <c r="A30" s="501"/>
      <c r="B30" s="502"/>
      <c r="C30" s="503"/>
      <c r="D30" s="484"/>
      <c r="E30" s="484"/>
      <c r="F30" s="484"/>
      <c r="G30" s="484"/>
      <c r="H30" s="484"/>
      <c r="I30" s="484"/>
      <c r="J30" s="484"/>
      <c r="K30" s="484"/>
      <c r="L30" s="484"/>
      <c r="M30" s="484"/>
      <c r="N30" s="484"/>
      <c r="O30" s="484"/>
      <c r="P30" s="484"/>
      <c r="Q30" s="484"/>
      <c r="R30" s="484"/>
      <c r="S30" s="484"/>
      <c r="T30" s="485"/>
      <c r="U30" s="486"/>
      <c r="V30" s="487"/>
      <c r="W30" s="487"/>
      <c r="X30" s="488"/>
      <c r="Y30" s="489"/>
      <c r="Z30" s="490"/>
      <c r="AA30" s="491"/>
      <c r="AB30" s="504"/>
      <c r="AC30" s="505"/>
      <c r="AD30" s="505"/>
      <c r="AE30" s="486"/>
      <c r="AF30" s="549"/>
      <c r="AG30" s="549"/>
      <c r="AH30" s="549"/>
      <c r="AI30" s="550"/>
      <c r="AJ30" s="497">
        <f t="shared" si="0"/>
        <v>0</v>
      </c>
      <c r="AK30" s="498"/>
      <c r="AL30" s="499"/>
      <c r="AM30" s="499"/>
      <c r="AN30" s="499"/>
      <c r="AO30" s="499"/>
      <c r="AP30" s="499"/>
      <c r="AQ30" s="500"/>
      <c r="AR30" s="353"/>
      <c r="AS30" s="354"/>
      <c r="AT30" s="354"/>
      <c r="AU30" s="354"/>
      <c r="AV30" s="354"/>
      <c r="AW30" s="355"/>
    </row>
    <row r="31" spans="1:52" ht="16.899999999999999" customHeight="1">
      <c r="A31" s="501"/>
      <c r="B31" s="502"/>
      <c r="C31" s="503"/>
      <c r="D31" s="484"/>
      <c r="E31" s="484"/>
      <c r="F31" s="484"/>
      <c r="G31" s="484"/>
      <c r="H31" s="484"/>
      <c r="I31" s="484"/>
      <c r="J31" s="484"/>
      <c r="K31" s="484"/>
      <c r="L31" s="484"/>
      <c r="M31" s="484"/>
      <c r="N31" s="484"/>
      <c r="O31" s="484"/>
      <c r="P31" s="484"/>
      <c r="Q31" s="484"/>
      <c r="R31" s="484"/>
      <c r="S31" s="484"/>
      <c r="T31" s="485"/>
      <c r="U31" s="486"/>
      <c r="V31" s="487"/>
      <c r="W31" s="487"/>
      <c r="X31" s="488"/>
      <c r="Y31" s="489"/>
      <c r="Z31" s="490"/>
      <c r="AA31" s="491"/>
      <c r="AB31" s="504"/>
      <c r="AC31" s="505"/>
      <c r="AD31" s="505"/>
      <c r="AE31" s="486"/>
      <c r="AF31" s="549"/>
      <c r="AG31" s="549"/>
      <c r="AH31" s="549"/>
      <c r="AI31" s="550"/>
      <c r="AJ31" s="497">
        <f t="shared" si="0"/>
        <v>0</v>
      </c>
      <c r="AK31" s="498"/>
      <c r="AL31" s="499"/>
      <c r="AM31" s="499"/>
      <c r="AN31" s="499"/>
      <c r="AO31" s="499"/>
      <c r="AP31" s="499"/>
      <c r="AQ31" s="500"/>
      <c r="AR31" s="353"/>
      <c r="AS31" s="354"/>
      <c r="AT31" s="354"/>
      <c r="AU31" s="354"/>
      <c r="AV31" s="354"/>
      <c r="AW31" s="355"/>
    </row>
    <row r="32" spans="1:52" ht="16.899999999999999" customHeight="1">
      <c r="A32" s="501"/>
      <c r="B32" s="502"/>
      <c r="C32" s="503"/>
      <c r="D32" s="484"/>
      <c r="E32" s="484"/>
      <c r="F32" s="484"/>
      <c r="G32" s="484"/>
      <c r="H32" s="484"/>
      <c r="I32" s="484"/>
      <c r="J32" s="484"/>
      <c r="K32" s="484"/>
      <c r="L32" s="484"/>
      <c r="M32" s="484"/>
      <c r="N32" s="484"/>
      <c r="O32" s="484"/>
      <c r="P32" s="484"/>
      <c r="Q32" s="484"/>
      <c r="R32" s="484"/>
      <c r="S32" s="484"/>
      <c r="T32" s="485"/>
      <c r="U32" s="486"/>
      <c r="V32" s="487"/>
      <c r="W32" s="487"/>
      <c r="X32" s="488"/>
      <c r="Y32" s="489"/>
      <c r="Z32" s="490"/>
      <c r="AA32" s="491"/>
      <c r="AB32" s="504"/>
      <c r="AC32" s="505"/>
      <c r="AD32" s="505"/>
      <c r="AE32" s="486"/>
      <c r="AF32" s="549"/>
      <c r="AG32" s="549"/>
      <c r="AH32" s="549"/>
      <c r="AI32" s="550"/>
      <c r="AJ32" s="497">
        <f t="shared" si="0"/>
        <v>0</v>
      </c>
      <c r="AK32" s="498"/>
      <c r="AL32" s="499"/>
      <c r="AM32" s="499"/>
      <c r="AN32" s="499"/>
      <c r="AO32" s="499"/>
      <c r="AP32" s="499"/>
      <c r="AQ32" s="500"/>
      <c r="AR32" s="353"/>
      <c r="AS32" s="354"/>
      <c r="AT32" s="354"/>
      <c r="AU32" s="354"/>
      <c r="AV32" s="354"/>
      <c r="AW32" s="355"/>
    </row>
    <row r="33" spans="1:49" ht="16.899999999999999" customHeight="1">
      <c r="A33" s="501"/>
      <c r="B33" s="502"/>
      <c r="C33" s="503"/>
      <c r="D33" s="484"/>
      <c r="E33" s="484"/>
      <c r="F33" s="484"/>
      <c r="G33" s="484"/>
      <c r="H33" s="484"/>
      <c r="I33" s="484"/>
      <c r="J33" s="484"/>
      <c r="K33" s="484"/>
      <c r="L33" s="484"/>
      <c r="M33" s="484"/>
      <c r="N33" s="484"/>
      <c r="O33" s="484"/>
      <c r="P33" s="484"/>
      <c r="Q33" s="484"/>
      <c r="R33" s="484"/>
      <c r="S33" s="484"/>
      <c r="T33" s="485"/>
      <c r="U33" s="486"/>
      <c r="V33" s="487"/>
      <c r="W33" s="487"/>
      <c r="X33" s="488"/>
      <c r="Y33" s="489"/>
      <c r="Z33" s="490"/>
      <c r="AA33" s="491"/>
      <c r="AB33" s="504"/>
      <c r="AC33" s="505"/>
      <c r="AD33" s="505"/>
      <c r="AE33" s="486"/>
      <c r="AF33" s="549"/>
      <c r="AG33" s="549"/>
      <c r="AH33" s="549"/>
      <c r="AI33" s="550"/>
      <c r="AJ33" s="497">
        <f t="shared" si="0"/>
        <v>0</v>
      </c>
      <c r="AK33" s="498"/>
      <c r="AL33" s="499"/>
      <c r="AM33" s="499"/>
      <c r="AN33" s="499"/>
      <c r="AO33" s="499"/>
      <c r="AP33" s="499"/>
      <c r="AQ33" s="500"/>
      <c r="AR33" s="353"/>
      <c r="AS33" s="354"/>
      <c r="AT33" s="354"/>
      <c r="AU33" s="354"/>
      <c r="AV33" s="354"/>
      <c r="AW33" s="355"/>
    </row>
    <row r="34" spans="1:49" ht="16.899999999999999" customHeight="1">
      <c r="A34" s="501"/>
      <c r="B34" s="502"/>
      <c r="C34" s="503"/>
      <c r="D34" s="484"/>
      <c r="E34" s="484"/>
      <c r="F34" s="484"/>
      <c r="G34" s="484"/>
      <c r="H34" s="484"/>
      <c r="I34" s="484"/>
      <c r="J34" s="484"/>
      <c r="K34" s="484"/>
      <c r="L34" s="484"/>
      <c r="M34" s="484"/>
      <c r="N34" s="484"/>
      <c r="O34" s="484"/>
      <c r="P34" s="484"/>
      <c r="Q34" s="484"/>
      <c r="R34" s="484"/>
      <c r="S34" s="484"/>
      <c r="T34" s="485"/>
      <c r="U34" s="486"/>
      <c r="V34" s="487"/>
      <c r="W34" s="487"/>
      <c r="X34" s="488"/>
      <c r="Y34" s="489"/>
      <c r="Z34" s="490"/>
      <c r="AA34" s="491"/>
      <c r="AB34" s="504"/>
      <c r="AC34" s="505"/>
      <c r="AD34" s="505"/>
      <c r="AE34" s="486"/>
      <c r="AF34" s="549"/>
      <c r="AG34" s="549"/>
      <c r="AH34" s="549"/>
      <c r="AI34" s="550"/>
      <c r="AJ34" s="497">
        <f t="shared" si="0"/>
        <v>0</v>
      </c>
      <c r="AK34" s="498"/>
      <c r="AL34" s="499"/>
      <c r="AM34" s="499"/>
      <c r="AN34" s="499"/>
      <c r="AO34" s="499"/>
      <c r="AP34" s="499"/>
      <c r="AQ34" s="500"/>
      <c r="AR34" s="353"/>
      <c r="AS34" s="354"/>
      <c r="AT34" s="354"/>
      <c r="AU34" s="354"/>
      <c r="AV34" s="354"/>
      <c r="AW34" s="355"/>
    </row>
    <row r="35" spans="1:49" ht="16.899999999999999" customHeight="1">
      <c r="A35" s="501"/>
      <c r="B35" s="502"/>
      <c r="C35" s="503"/>
      <c r="D35" s="484"/>
      <c r="E35" s="484"/>
      <c r="F35" s="484"/>
      <c r="G35" s="484"/>
      <c r="H35" s="484"/>
      <c r="I35" s="484"/>
      <c r="J35" s="484"/>
      <c r="K35" s="484"/>
      <c r="L35" s="484"/>
      <c r="M35" s="484"/>
      <c r="N35" s="484"/>
      <c r="O35" s="484"/>
      <c r="P35" s="484"/>
      <c r="Q35" s="484"/>
      <c r="R35" s="484"/>
      <c r="S35" s="484"/>
      <c r="T35" s="485"/>
      <c r="U35" s="486"/>
      <c r="V35" s="487"/>
      <c r="W35" s="487"/>
      <c r="X35" s="488"/>
      <c r="Y35" s="489"/>
      <c r="Z35" s="490"/>
      <c r="AA35" s="491"/>
      <c r="AB35" s="504"/>
      <c r="AC35" s="505"/>
      <c r="AD35" s="505"/>
      <c r="AE35" s="486"/>
      <c r="AF35" s="549"/>
      <c r="AG35" s="549"/>
      <c r="AH35" s="549"/>
      <c r="AI35" s="550"/>
      <c r="AJ35" s="497">
        <f t="shared" si="0"/>
        <v>0</v>
      </c>
      <c r="AK35" s="498"/>
      <c r="AL35" s="499"/>
      <c r="AM35" s="499"/>
      <c r="AN35" s="499"/>
      <c r="AO35" s="499"/>
      <c r="AP35" s="499"/>
      <c r="AQ35" s="500"/>
      <c r="AR35" s="353"/>
      <c r="AS35" s="354"/>
      <c r="AT35" s="354"/>
      <c r="AU35" s="354"/>
      <c r="AV35" s="354"/>
      <c r="AW35" s="355"/>
    </row>
    <row r="36" spans="1:49" ht="16.899999999999999" customHeight="1">
      <c r="A36" s="501"/>
      <c r="B36" s="502"/>
      <c r="C36" s="503"/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  <c r="R36" s="484"/>
      <c r="S36" s="484"/>
      <c r="T36" s="485"/>
      <c r="U36" s="486"/>
      <c r="V36" s="487"/>
      <c r="W36" s="487"/>
      <c r="X36" s="488"/>
      <c r="Y36" s="489"/>
      <c r="Z36" s="490"/>
      <c r="AA36" s="491"/>
      <c r="AB36" s="504"/>
      <c r="AC36" s="505"/>
      <c r="AD36" s="505"/>
      <c r="AE36" s="486"/>
      <c r="AF36" s="549"/>
      <c r="AG36" s="549"/>
      <c r="AH36" s="549"/>
      <c r="AI36" s="550"/>
      <c r="AJ36" s="497">
        <f t="shared" si="0"/>
        <v>0</v>
      </c>
      <c r="AK36" s="498"/>
      <c r="AL36" s="499"/>
      <c r="AM36" s="499"/>
      <c r="AN36" s="499"/>
      <c r="AO36" s="499"/>
      <c r="AP36" s="499"/>
      <c r="AQ36" s="500"/>
      <c r="AR36" s="353"/>
      <c r="AS36" s="354"/>
      <c r="AT36" s="354"/>
      <c r="AU36" s="354"/>
      <c r="AV36" s="354"/>
      <c r="AW36" s="355"/>
    </row>
    <row r="37" spans="1:49" ht="16.899999999999999" customHeight="1">
      <c r="A37" s="501"/>
      <c r="B37" s="502"/>
      <c r="C37" s="503"/>
      <c r="D37" s="484"/>
      <c r="E37" s="484"/>
      <c r="F37" s="484"/>
      <c r="G37" s="484"/>
      <c r="H37" s="484"/>
      <c r="I37" s="484"/>
      <c r="J37" s="484"/>
      <c r="K37" s="484"/>
      <c r="L37" s="484"/>
      <c r="M37" s="484"/>
      <c r="N37" s="484"/>
      <c r="O37" s="484"/>
      <c r="P37" s="484"/>
      <c r="Q37" s="484"/>
      <c r="R37" s="484"/>
      <c r="S37" s="484"/>
      <c r="T37" s="485"/>
      <c r="U37" s="486"/>
      <c r="V37" s="487"/>
      <c r="W37" s="487"/>
      <c r="X37" s="488"/>
      <c r="Y37" s="489"/>
      <c r="Z37" s="490"/>
      <c r="AA37" s="491"/>
      <c r="AB37" s="504"/>
      <c r="AC37" s="505"/>
      <c r="AD37" s="505"/>
      <c r="AE37" s="486"/>
      <c r="AF37" s="549"/>
      <c r="AG37" s="549"/>
      <c r="AH37" s="549"/>
      <c r="AI37" s="550"/>
      <c r="AJ37" s="497">
        <f t="shared" si="0"/>
        <v>0</v>
      </c>
      <c r="AK37" s="498"/>
      <c r="AL37" s="499"/>
      <c r="AM37" s="499"/>
      <c r="AN37" s="499"/>
      <c r="AO37" s="499"/>
      <c r="AP37" s="499"/>
      <c r="AQ37" s="500"/>
      <c r="AR37" s="353"/>
      <c r="AS37" s="354"/>
      <c r="AT37" s="354"/>
      <c r="AU37" s="354"/>
      <c r="AV37" s="354"/>
      <c r="AW37" s="355"/>
    </row>
    <row r="38" spans="1:49" ht="16.899999999999999" customHeight="1">
      <c r="A38" s="501"/>
      <c r="B38" s="502"/>
      <c r="C38" s="503"/>
      <c r="D38" s="484"/>
      <c r="E38" s="484"/>
      <c r="F38" s="484"/>
      <c r="G38" s="484"/>
      <c r="H38" s="484"/>
      <c r="I38" s="484"/>
      <c r="J38" s="484"/>
      <c r="K38" s="484"/>
      <c r="L38" s="484"/>
      <c r="M38" s="484"/>
      <c r="N38" s="484"/>
      <c r="O38" s="484"/>
      <c r="P38" s="484"/>
      <c r="Q38" s="484"/>
      <c r="R38" s="484"/>
      <c r="S38" s="484"/>
      <c r="T38" s="485"/>
      <c r="U38" s="486"/>
      <c r="V38" s="487"/>
      <c r="W38" s="487"/>
      <c r="X38" s="488"/>
      <c r="Y38" s="489"/>
      <c r="Z38" s="490"/>
      <c r="AA38" s="491"/>
      <c r="AB38" s="504"/>
      <c r="AC38" s="505"/>
      <c r="AD38" s="505"/>
      <c r="AE38" s="486"/>
      <c r="AF38" s="549"/>
      <c r="AG38" s="549"/>
      <c r="AH38" s="549"/>
      <c r="AI38" s="550"/>
      <c r="AJ38" s="497">
        <f t="shared" si="0"/>
        <v>0</v>
      </c>
      <c r="AK38" s="498"/>
      <c r="AL38" s="499"/>
      <c r="AM38" s="499"/>
      <c r="AN38" s="499"/>
      <c r="AO38" s="499"/>
      <c r="AP38" s="499"/>
      <c r="AQ38" s="500"/>
      <c r="AR38" s="353"/>
      <c r="AS38" s="354"/>
      <c r="AT38" s="354"/>
      <c r="AU38" s="354"/>
      <c r="AV38" s="354"/>
      <c r="AW38" s="355"/>
    </row>
    <row r="39" spans="1:49" ht="16.899999999999999" customHeight="1">
      <c r="A39" s="501"/>
      <c r="B39" s="502"/>
      <c r="C39" s="503"/>
      <c r="D39" s="484"/>
      <c r="E39" s="484"/>
      <c r="F39" s="484"/>
      <c r="G39" s="484"/>
      <c r="H39" s="484"/>
      <c r="I39" s="484"/>
      <c r="J39" s="484"/>
      <c r="K39" s="484"/>
      <c r="L39" s="484"/>
      <c r="M39" s="484"/>
      <c r="N39" s="484"/>
      <c r="O39" s="484"/>
      <c r="P39" s="484"/>
      <c r="Q39" s="484"/>
      <c r="R39" s="484"/>
      <c r="S39" s="484"/>
      <c r="T39" s="485"/>
      <c r="U39" s="486"/>
      <c r="V39" s="487"/>
      <c r="W39" s="487"/>
      <c r="X39" s="488"/>
      <c r="Y39" s="489"/>
      <c r="Z39" s="490"/>
      <c r="AA39" s="491"/>
      <c r="AB39" s="504"/>
      <c r="AC39" s="505"/>
      <c r="AD39" s="505"/>
      <c r="AE39" s="486"/>
      <c r="AF39" s="549"/>
      <c r="AG39" s="549"/>
      <c r="AH39" s="549"/>
      <c r="AI39" s="550"/>
      <c r="AJ39" s="497">
        <f t="shared" si="0"/>
        <v>0</v>
      </c>
      <c r="AK39" s="498"/>
      <c r="AL39" s="499"/>
      <c r="AM39" s="499"/>
      <c r="AN39" s="499"/>
      <c r="AO39" s="499"/>
      <c r="AP39" s="499"/>
      <c r="AQ39" s="500"/>
      <c r="AR39" s="353"/>
      <c r="AS39" s="354"/>
      <c r="AT39" s="354"/>
      <c r="AU39" s="354"/>
      <c r="AV39" s="354"/>
      <c r="AW39" s="355"/>
    </row>
    <row r="40" spans="1:49" ht="16.899999999999999" customHeight="1" thickBot="1">
      <c r="A40" s="481"/>
      <c r="B40" s="482"/>
      <c r="C40" s="483"/>
      <c r="D40" s="484"/>
      <c r="E40" s="484"/>
      <c r="F40" s="484"/>
      <c r="G40" s="484"/>
      <c r="H40" s="484"/>
      <c r="I40" s="484"/>
      <c r="J40" s="484"/>
      <c r="K40" s="484"/>
      <c r="L40" s="484"/>
      <c r="M40" s="484"/>
      <c r="N40" s="484"/>
      <c r="O40" s="484"/>
      <c r="P40" s="484"/>
      <c r="Q40" s="484"/>
      <c r="R40" s="484"/>
      <c r="S40" s="484"/>
      <c r="T40" s="485"/>
      <c r="U40" s="486"/>
      <c r="V40" s="487"/>
      <c r="W40" s="487"/>
      <c r="X40" s="488"/>
      <c r="Y40" s="489"/>
      <c r="Z40" s="490"/>
      <c r="AA40" s="491"/>
      <c r="AB40" s="492"/>
      <c r="AC40" s="493"/>
      <c r="AD40" s="493"/>
      <c r="AE40" s="546"/>
      <c r="AF40" s="547"/>
      <c r="AG40" s="547"/>
      <c r="AH40" s="547"/>
      <c r="AI40" s="548"/>
      <c r="AJ40" s="470">
        <f t="shared" si="0"/>
        <v>0</v>
      </c>
      <c r="AK40" s="471"/>
      <c r="AL40" s="472"/>
      <c r="AM40" s="472"/>
      <c r="AN40" s="472"/>
      <c r="AO40" s="472"/>
      <c r="AP40" s="472"/>
      <c r="AQ40" s="473"/>
      <c r="AR40" s="370"/>
      <c r="AS40" s="371"/>
      <c r="AT40" s="371"/>
      <c r="AU40" s="371"/>
      <c r="AV40" s="371"/>
      <c r="AW40" s="372"/>
    </row>
    <row r="41" spans="1:49" ht="16.899999999999999" customHeight="1" thickTop="1">
      <c r="A41" s="416" t="s">
        <v>39</v>
      </c>
      <c r="B41" s="417"/>
      <c r="C41" s="417"/>
      <c r="D41" s="417"/>
      <c r="E41" s="417"/>
      <c r="F41" s="417"/>
      <c r="G41" s="417"/>
      <c r="H41" s="417"/>
      <c r="I41" s="417"/>
      <c r="J41" s="417"/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  <c r="W41" s="417"/>
      <c r="X41" s="417"/>
      <c r="Y41" s="417"/>
      <c r="Z41" s="417"/>
      <c r="AA41" s="417"/>
      <c r="AB41" s="417"/>
      <c r="AC41" s="417"/>
      <c r="AD41" s="417"/>
      <c r="AE41" s="417"/>
      <c r="AF41" s="417"/>
      <c r="AG41" s="417"/>
      <c r="AH41" s="417"/>
      <c r="AI41" s="418"/>
      <c r="AJ41" s="456">
        <f>SUMIF(AB22:AD40,10%,AJ22:AQ40)</f>
        <v>228000</v>
      </c>
      <c r="AK41" s="457"/>
      <c r="AL41" s="458"/>
      <c r="AM41" s="458"/>
      <c r="AN41" s="458"/>
      <c r="AO41" s="458"/>
      <c r="AP41" s="458"/>
      <c r="AQ41" s="459"/>
      <c r="AR41" s="460"/>
      <c r="AS41" s="461"/>
      <c r="AT41" s="461"/>
      <c r="AU41" s="461"/>
      <c r="AV41" s="461"/>
      <c r="AW41" s="462"/>
    </row>
    <row r="42" spans="1:49" ht="16.899999999999999" customHeight="1">
      <c r="A42" s="367" t="s">
        <v>40</v>
      </c>
      <c r="B42" s="368"/>
      <c r="C42" s="368"/>
      <c r="D42" s="368"/>
      <c r="E42" s="368"/>
      <c r="F42" s="368"/>
      <c r="G42" s="368"/>
      <c r="H42" s="368"/>
      <c r="I42" s="368"/>
      <c r="J42" s="368"/>
      <c r="K42" s="368"/>
      <c r="L42" s="368"/>
      <c r="M42" s="368"/>
      <c r="N42" s="368"/>
      <c r="O42" s="368"/>
      <c r="P42" s="368"/>
      <c r="Q42" s="368"/>
      <c r="R42" s="368"/>
      <c r="S42" s="368"/>
      <c r="T42" s="368"/>
      <c r="U42" s="368"/>
      <c r="V42" s="368"/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9"/>
      <c r="AJ42" s="474">
        <f>ROUNDDOWN(AJ41*0.1,0)</f>
        <v>22800</v>
      </c>
      <c r="AK42" s="475"/>
      <c r="AL42" s="476"/>
      <c r="AM42" s="476"/>
      <c r="AN42" s="476"/>
      <c r="AO42" s="476"/>
      <c r="AP42" s="476"/>
      <c r="AQ42" s="477"/>
      <c r="AR42" s="478"/>
      <c r="AS42" s="479"/>
      <c r="AT42" s="479"/>
      <c r="AU42" s="479"/>
      <c r="AV42" s="479"/>
      <c r="AW42" s="480"/>
    </row>
    <row r="43" spans="1:49" ht="16.899999999999999" customHeight="1">
      <c r="A43" s="399" t="s">
        <v>41</v>
      </c>
      <c r="B43" s="400"/>
      <c r="C43" s="400"/>
      <c r="D43" s="400"/>
      <c r="E43" s="400"/>
      <c r="F43" s="400"/>
      <c r="G43" s="400"/>
      <c r="H43" s="400"/>
      <c r="I43" s="400"/>
      <c r="J43" s="400"/>
      <c r="K43" s="400"/>
      <c r="L43" s="400"/>
      <c r="M43" s="400"/>
      <c r="N43" s="400"/>
      <c r="O43" s="400"/>
      <c r="P43" s="400"/>
      <c r="Q43" s="400"/>
      <c r="R43" s="400"/>
      <c r="S43" s="400"/>
      <c r="T43" s="400"/>
      <c r="U43" s="400"/>
      <c r="V43" s="400"/>
      <c r="W43" s="400"/>
      <c r="X43" s="400"/>
      <c r="Y43" s="400"/>
      <c r="Z43" s="400"/>
      <c r="AA43" s="400"/>
      <c r="AB43" s="400"/>
      <c r="AC43" s="400"/>
      <c r="AD43" s="400"/>
      <c r="AE43" s="400"/>
      <c r="AF43" s="400"/>
      <c r="AG43" s="400"/>
      <c r="AH43" s="400"/>
      <c r="AI43" s="401"/>
      <c r="AJ43" s="456">
        <f>SUMIF(AB22:AD40,8%,AJ22:AQ40)</f>
        <v>0</v>
      </c>
      <c r="AK43" s="457"/>
      <c r="AL43" s="458"/>
      <c r="AM43" s="458"/>
      <c r="AN43" s="458"/>
      <c r="AO43" s="458"/>
      <c r="AP43" s="458"/>
      <c r="AQ43" s="459"/>
      <c r="AR43" s="460"/>
      <c r="AS43" s="461"/>
      <c r="AT43" s="461"/>
      <c r="AU43" s="461"/>
      <c r="AV43" s="461"/>
      <c r="AW43" s="462"/>
    </row>
    <row r="44" spans="1:49" ht="16.899999999999999" customHeight="1" thickBot="1">
      <c r="A44" s="402" t="s">
        <v>42</v>
      </c>
      <c r="B44" s="403"/>
      <c r="C44" s="403"/>
      <c r="D44" s="403"/>
      <c r="E44" s="403"/>
      <c r="F44" s="403"/>
      <c r="G44" s="403"/>
      <c r="H44" s="403"/>
      <c r="I44" s="403"/>
      <c r="J44" s="403"/>
      <c r="K44" s="403"/>
      <c r="L44" s="403"/>
      <c r="M44" s="403"/>
      <c r="N44" s="403"/>
      <c r="O44" s="403"/>
      <c r="P44" s="403"/>
      <c r="Q44" s="403"/>
      <c r="R44" s="403"/>
      <c r="S44" s="403"/>
      <c r="T44" s="403"/>
      <c r="U44" s="403"/>
      <c r="V44" s="403"/>
      <c r="W44" s="403"/>
      <c r="X44" s="403"/>
      <c r="Y44" s="403"/>
      <c r="Z44" s="403"/>
      <c r="AA44" s="403"/>
      <c r="AB44" s="403"/>
      <c r="AC44" s="403"/>
      <c r="AD44" s="403"/>
      <c r="AE44" s="403"/>
      <c r="AF44" s="403"/>
      <c r="AG44" s="403"/>
      <c r="AH44" s="403"/>
      <c r="AI44" s="404"/>
      <c r="AJ44" s="463">
        <f>ROUNDDOWN(AJ43*0.08,0)</f>
        <v>0</v>
      </c>
      <c r="AK44" s="464"/>
      <c r="AL44" s="465"/>
      <c r="AM44" s="465"/>
      <c r="AN44" s="465"/>
      <c r="AO44" s="465"/>
      <c r="AP44" s="465"/>
      <c r="AQ44" s="466"/>
      <c r="AR44" s="467"/>
      <c r="AS44" s="468"/>
      <c r="AT44" s="468"/>
      <c r="AU44" s="468"/>
      <c r="AV44" s="468"/>
      <c r="AW44" s="469"/>
    </row>
    <row r="45" spans="1:49" ht="16.899999999999999" customHeight="1" thickTop="1" thickBot="1">
      <c r="A45" s="436" t="s">
        <v>48</v>
      </c>
      <c r="B45" s="437"/>
      <c r="C45" s="437"/>
      <c r="D45" s="437"/>
      <c r="E45" s="437"/>
      <c r="F45" s="437"/>
      <c r="G45" s="437"/>
      <c r="H45" s="437"/>
      <c r="I45" s="437"/>
      <c r="J45" s="437"/>
      <c r="K45" s="437"/>
      <c r="L45" s="437"/>
      <c r="M45" s="437"/>
      <c r="N45" s="437"/>
      <c r="O45" s="437"/>
      <c r="P45" s="437"/>
      <c r="Q45" s="437"/>
      <c r="R45" s="437"/>
      <c r="S45" s="437"/>
      <c r="T45" s="437"/>
      <c r="U45" s="437"/>
      <c r="V45" s="437"/>
      <c r="W45" s="437"/>
      <c r="X45" s="437"/>
      <c r="Y45" s="437"/>
      <c r="Z45" s="437"/>
      <c r="AA45" s="437"/>
      <c r="AB45" s="437"/>
      <c r="AC45" s="437"/>
      <c r="AD45" s="437"/>
      <c r="AE45" s="437"/>
      <c r="AF45" s="437"/>
      <c r="AG45" s="437"/>
      <c r="AH45" s="437"/>
      <c r="AI45" s="438"/>
      <c r="AJ45" s="439">
        <f>SUM(AJ41:AQ44)</f>
        <v>250800</v>
      </c>
      <c r="AK45" s="440"/>
      <c r="AL45" s="441"/>
      <c r="AM45" s="441"/>
      <c r="AN45" s="441"/>
      <c r="AO45" s="441"/>
      <c r="AP45" s="441"/>
      <c r="AQ45" s="442"/>
      <c r="AR45" s="443"/>
      <c r="AS45" s="444"/>
      <c r="AT45" s="444"/>
      <c r="AU45" s="444"/>
      <c r="AV45" s="444"/>
      <c r="AW45" s="445"/>
    </row>
    <row r="46" spans="1:49" ht="16.899999999999999" customHeight="1" thickTop="1">
      <c r="A46" s="446"/>
      <c r="B46" s="446"/>
      <c r="C46" s="446"/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Q46" s="446"/>
      <c r="R46" s="446"/>
      <c r="S46" s="446"/>
      <c r="T46" s="446"/>
      <c r="U46" s="446"/>
      <c r="V46" s="446"/>
      <c r="W46" s="446"/>
      <c r="X46" s="446"/>
      <c r="Y46" s="446"/>
      <c r="Z46" s="446"/>
      <c r="AA46" s="446"/>
      <c r="AB46" s="447" t="s">
        <v>29</v>
      </c>
      <c r="AC46" s="447"/>
      <c r="AD46" s="447"/>
      <c r="AE46" s="447"/>
      <c r="AF46" s="447"/>
      <c r="AG46" s="447"/>
      <c r="AH46" s="447"/>
      <c r="AI46" s="447"/>
      <c r="AJ46" s="448"/>
      <c r="AK46" s="449"/>
      <c r="AL46" s="449"/>
      <c r="AM46" s="449"/>
      <c r="AN46" s="449"/>
      <c r="AO46" s="449"/>
      <c r="AP46" s="449"/>
      <c r="AQ46" s="450"/>
      <c r="AR46" s="451"/>
      <c r="AS46" s="451"/>
      <c r="AT46" s="451"/>
      <c r="AU46" s="451"/>
      <c r="AV46" s="451"/>
      <c r="AW46" s="451"/>
    </row>
    <row r="47" spans="1:49" ht="16.899999999999999" customHeight="1">
      <c r="A47" s="428"/>
      <c r="B47" s="428"/>
      <c r="C47" s="428"/>
      <c r="D47" s="428"/>
      <c r="E47" s="428"/>
      <c r="F47" s="428"/>
      <c r="G47" s="428"/>
      <c r="H47" s="428"/>
      <c r="I47" s="428"/>
      <c r="J47" s="428"/>
      <c r="K47" s="428"/>
      <c r="L47" s="428"/>
      <c r="M47" s="428"/>
      <c r="N47" s="428"/>
      <c r="O47" s="428"/>
      <c r="P47" s="428"/>
      <c r="Q47" s="428"/>
      <c r="R47" s="428"/>
      <c r="S47" s="428"/>
      <c r="T47" s="428"/>
      <c r="U47" s="428"/>
      <c r="V47" s="428"/>
      <c r="W47" s="428"/>
      <c r="X47" s="428"/>
      <c r="Y47" s="428"/>
      <c r="Z47" s="428"/>
      <c r="AA47" s="428"/>
      <c r="AB47" s="447" t="s">
        <v>30</v>
      </c>
      <c r="AC47" s="447"/>
      <c r="AD47" s="447"/>
      <c r="AE47" s="447"/>
      <c r="AF47" s="447"/>
      <c r="AG47" s="447"/>
      <c r="AH47" s="447"/>
      <c r="AI47" s="447"/>
      <c r="AJ47" s="452"/>
      <c r="AK47" s="453"/>
      <c r="AL47" s="453"/>
      <c r="AM47" s="453"/>
      <c r="AN47" s="453"/>
      <c r="AO47" s="453"/>
      <c r="AP47" s="453"/>
      <c r="AQ47" s="454"/>
      <c r="AR47" s="455"/>
      <c r="AS47" s="455"/>
      <c r="AT47" s="455"/>
      <c r="AU47" s="455"/>
      <c r="AV47" s="455"/>
      <c r="AW47" s="455"/>
    </row>
    <row r="48" spans="1:49">
      <c r="A48" s="428"/>
      <c r="B48" s="428"/>
      <c r="C48" s="428"/>
      <c r="D48" s="428"/>
      <c r="E48" s="428"/>
      <c r="F48" s="428"/>
      <c r="G48" s="428"/>
      <c r="H48" s="428"/>
      <c r="I48" s="428"/>
      <c r="J48" s="428"/>
      <c r="K48" s="428"/>
      <c r="L48" s="428"/>
      <c r="M48" s="428"/>
      <c r="N48" s="428"/>
      <c r="O48" s="428"/>
      <c r="P48" s="428"/>
      <c r="Q48" s="428"/>
      <c r="R48" s="428"/>
      <c r="S48" s="428"/>
      <c r="T48" s="428"/>
      <c r="U48" s="428"/>
      <c r="V48" s="428"/>
      <c r="W48" s="428"/>
      <c r="X48" s="428"/>
      <c r="Y48" s="428"/>
      <c r="Z48" s="428"/>
      <c r="AA48" s="428"/>
      <c r="AB48" s="428"/>
      <c r="AC48" s="428"/>
      <c r="AD48" s="428"/>
      <c r="AE48" s="428"/>
      <c r="AF48" s="428"/>
      <c r="AG48" s="428"/>
      <c r="AH48" s="428"/>
      <c r="AI48" s="428"/>
      <c r="AJ48" s="428"/>
      <c r="AK48" s="428"/>
      <c r="AL48" s="428"/>
      <c r="AM48" s="428"/>
      <c r="AN48" s="428"/>
      <c r="AO48" s="428"/>
      <c r="AP48" s="428"/>
      <c r="AQ48" s="428"/>
      <c r="AR48" s="428"/>
      <c r="AS48" s="428"/>
      <c r="AT48" s="428"/>
      <c r="AU48" s="428"/>
      <c r="AV48" s="428"/>
      <c r="AW48" s="428"/>
    </row>
    <row r="49" spans="1:49" ht="6.6" customHeight="1">
      <c r="A49" s="305"/>
      <c r="B49" s="305"/>
      <c r="C49" s="305"/>
      <c r="D49" s="305"/>
      <c r="E49" s="305"/>
      <c r="F49" s="305"/>
      <c r="G49" s="305"/>
      <c r="H49" s="305"/>
      <c r="I49" s="305"/>
      <c r="J49" s="305"/>
      <c r="K49" s="305"/>
      <c r="L49" s="305"/>
      <c r="M49" s="305"/>
      <c r="N49" s="305"/>
      <c r="O49" s="305"/>
      <c r="P49" s="305"/>
      <c r="Q49" s="305"/>
      <c r="R49" s="305"/>
      <c r="S49" s="305"/>
      <c r="T49" s="305"/>
      <c r="U49" s="305"/>
      <c r="V49" s="305"/>
      <c r="W49" s="305"/>
      <c r="X49" s="305"/>
      <c r="Y49" s="305"/>
      <c r="Z49" s="305"/>
      <c r="AA49" s="305"/>
      <c r="AB49" s="305"/>
      <c r="AC49" s="305"/>
      <c r="AD49" s="305"/>
      <c r="AE49" s="305"/>
      <c r="AF49" s="305"/>
      <c r="AG49" s="305"/>
      <c r="AH49" s="305"/>
      <c r="AI49" s="305"/>
      <c r="AJ49" s="305"/>
      <c r="AK49" s="305"/>
      <c r="AL49" s="305"/>
      <c r="AM49" s="305"/>
      <c r="AN49" s="305"/>
      <c r="AO49" s="305"/>
      <c r="AP49" s="305"/>
      <c r="AQ49" s="305"/>
      <c r="AR49" s="305"/>
      <c r="AS49" s="305"/>
      <c r="AT49" s="305"/>
      <c r="AU49" s="305"/>
      <c r="AV49" s="305"/>
      <c r="AW49" s="305"/>
    </row>
    <row r="50" spans="1:49">
      <c r="A50" s="301" t="s">
        <v>14</v>
      </c>
      <c r="B50" s="302"/>
      <c r="C50" s="302"/>
      <c r="D50" s="302"/>
      <c r="E50" s="303"/>
      <c r="F50" s="429"/>
      <c r="G50" s="430"/>
      <c r="H50" s="430"/>
      <c r="I50" s="430"/>
      <c r="J50" s="430"/>
      <c r="K50" s="430"/>
      <c r="L50" s="430"/>
      <c r="M50" s="430"/>
      <c r="N50" s="430"/>
      <c r="O50" s="430"/>
      <c r="P50" s="430"/>
      <c r="Q50" s="430"/>
      <c r="R50" s="430"/>
      <c r="S50" s="430"/>
      <c r="T50" s="430"/>
      <c r="U50" s="430"/>
      <c r="V50" s="430"/>
      <c r="W50" s="430"/>
      <c r="X50" s="430"/>
      <c r="Y50" s="430"/>
      <c r="Z50" s="430"/>
      <c r="AA50" s="430"/>
      <c r="AB50" s="430"/>
      <c r="AC50" s="430"/>
      <c r="AD50" s="430"/>
      <c r="AE50" s="430"/>
      <c r="AF50" s="430"/>
      <c r="AG50" s="430"/>
      <c r="AH50" s="430"/>
      <c r="AI50" s="430"/>
      <c r="AJ50" s="430"/>
      <c r="AK50" s="430"/>
      <c r="AL50" s="430"/>
      <c r="AM50" s="430"/>
      <c r="AN50" s="430"/>
      <c r="AO50" s="430"/>
      <c r="AP50" s="430"/>
      <c r="AQ50" s="430"/>
      <c r="AR50" s="430"/>
      <c r="AS50" s="430"/>
      <c r="AT50" s="430"/>
      <c r="AU50" s="430"/>
      <c r="AV50" s="430"/>
      <c r="AW50" s="431"/>
    </row>
    <row r="51" spans="1:49">
      <c r="A51" s="304"/>
      <c r="B51" s="305"/>
      <c r="C51" s="305"/>
      <c r="D51" s="305"/>
      <c r="E51" s="306"/>
      <c r="F51" s="432"/>
      <c r="G51" s="433"/>
      <c r="H51" s="433"/>
      <c r="I51" s="433"/>
      <c r="J51" s="433"/>
      <c r="K51" s="433"/>
      <c r="L51" s="433"/>
      <c r="M51" s="433"/>
      <c r="N51" s="433"/>
      <c r="O51" s="433"/>
      <c r="P51" s="433"/>
      <c r="Q51" s="433"/>
      <c r="R51" s="433"/>
      <c r="S51" s="433"/>
      <c r="T51" s="433"/>
      <c r="U51" s="433"/>
      <c r="V51" s="433"/>
      <c r="W51" s="433"/>
      <c r="X51" s="433"/>
      <c r="Y51" s="433"/>
      <c r="Z51" s="433"/>
      <c r="AA51" s="433"/>
      <c r="AB51" s="433"/>
      <c r="AC51" s="433"/>
      <c r="AD51" s="433"/>
      <c r="AE51" s="433"/>
      <c r="AF51" s="433"/>
      <c r="AG51" s="433"/>
      <c r="AH51" s="433"/>
      <c r="AI51" s="433"/>
      <c r="AJ51" s="433"/>
      <c r="AK51" s="433"/>
      <c r="AL51" s="433"/>
      <c r="AM51" s="433"/>
      <c r="AN51" s="433"/>
      <c r="AO51" s="433"/>
      <c r="AP51" s="433"/>
      <c r="AQ51" s="433"/>
      <c r="AR51" s="433"/>
      <c r="AS51" s="433"/>
      <c r="AT51" s="433"/>
      <c r="AU51" s="433"/>
      <c r="AV51" s="433"/>
      <c r="AW51" s="434"/>
    </row>
    <row r="52" spans="1:49" ht="6.6" customHeight="1">
      <c r="A52" s="435"/>
      <c r="B52" s="435"/>
      <c r="C52" s="435"/>
      <c r="D52" s="435"/>
      <c r="E52" s="435"/>
      <c r="F52" s="435"/>
      <c r="G52" s="435"/>
      <c r="H52" s="435"/>
      <c r="I52" s="435"/>
      <c r="J52" s="435"/>
      <c r="K52" s="435"/>
      <c r="L52" s="435"/>
      <c r="M52" s="435"/>
      <c r="N52" s="435"/>
      <c r="O52" s="435"/>
      <c r="P52" s="435"/>
      <c r="Q52" s="435"/>
      <c r="R52" s="435"/>
      <c r="S52" s="435"/>
      <c r="T52" s="435"/>
      <c r="U52" s="435"/>
      <c r="V52" s="435"/>
      <c r="W52" s="435"/>
      <c r="X52" s="435"/>
      <c r="Y52" s="435"/>
      <c r="Z52" s="435"/>
      <c r="AA52" s="435"/>
      <c r="AB52" s="435"/>
      <c r="AC52" s="435"/>
      <c r="AD52" s="435"/>
      <c r="AE52" s="435"/>
      <c r="AF52" s="435"/>
      <c r="AG52" s="435"/>
      <c r="AH52" s="435"/>
      <c r="AI52" s="435"/>
      <c r="AJ52" s="435"/>
      <c r="AK52" s="435"/>
      <c r="AL52" s="435"/>
      <c r="AM52" s="435"/>
      <c r="AN52" s="435"/>
      <c r="AO52" s="435"/>
      <c r="AP52" s="435"/>
      <c r="AQ52" s="435"/>
      <c r="AR52" s="435"/>
      <c r="AS52" s="435"/>
      <c r="AT52" s="435"/>
      <c r="AU52" s="435"/>
      <c r="AV52" s="435"/>
      <c r="AW52" s="435"/>
    </row>
    <row r="53" spans="1:49" s="3" customFormat="1" ht="13.5">
      <c r="A53" s="375" t="s">
        <v>15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N53" s="375"/>
      <c r="O53" s="375"/>
      <c r="P53" s="375"/>
      <c r="Q53" s="375"/>
      <c r="R53" s="375"/>
      <c r="S53" s="375"/>
      <c r="T53" s="375"/>
      <c r="U53" s="375"/>
      <c r="V53" s="375"/>
      <c r="W53" s="375"/>
      <c r="X53" s="375"/>
      <c r="Y53" s="375"/>
      <c r="Z53" s="375"/>
      <c r="AA53" s="375"/>
      <c r="AB53" s="375"/>
      <c r="AC53" s="375"/>
      <c r="AD53" s="375"/>
      <c r="AE53" s="375"/>
      <c r="AF53" s="375"/>
      <c r="AG53" s="375"/>
      <c r="AH53" s="375"/>
      <c r="AI53" s="375"/>
      <c r="AJ53" s="375"/>
      <c r="AK53" s="375"/>
      <c r="AL53" s="375"/>
      <c r="AM53" s="375"/>
      <c r="AN53" s="375"/>
      <c r="AO53" s="375"/>
      <c r="AP53" s="375"/>
      <c r="AQ53" s="375" t="s">
        <v>16</v>
      </c>
      <c r="AR53" s="375"/>
      <c r="AS53" s="375"/>
      <c r="AT53" s="375"/>
      <c r="AU53" s="375"/>
      <c r="AV53" s="375"/>
      <c r="AW53" s="375"/>
    </row>
    <row r="54" spans="1:49" s="3" customFormat="1" ht="12" customHeight="1">
      <c r="A54" s="375"/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  <c r="N54" s="375"/>
      <c r="O54" s="375"/>
      <c r="P54" s="375"/>
      <c r="Q54" s="375"/>
      <c r="R54" s="375"/>
      <c r="S54" s="375"/>
      <c r="T54" s="375"/>
      <c r="U54" s="375"/>
      <c r="V54" s="375"/>
      <c r="W54" s="375"/>
      <c r="X54" s="375"/>
      <c r="Y54" s="375"/>
      <c r="Z54" s="375"/>
      <c r="AA54" s="375"/>
      <c r="AB54" s="375"/>
      <c r="AC54" s="375"/>
      <c r="AD54" s="375"/>
      <c r="AE54" s="375"/>
      <c r="AF54" s="375"/>
      <c r="AG54" s="375"/>
      <c r="AH54" s="375"/>
      <c r="AI54" s="375"/>
      <c r="AJ54" s="375"/>
      <c r="AK54" s="375"/>
      <c r="AL54" s="375"/>
      <c r="AM54" s="375"/>
      <c r="AN54" s="375"/>
      <c r="AO54" s="375"/>
      <c r="AP54" s="375"/>
      <c r="AQ54" s="375"/>
      <c r="AR54" s="375"/>
      <c r="AS54" s="375"/>
      <c r="AT54" s="375"/>
      <c r="AU54" s="375"/>
      <c r="AV54" s="375"/>
      <c r="AW54" s="375"/>
    </row>
    <row r="55" spans="1:49" s="3" customFormat="1" ht="12" customHeight="1">
      <c r="A55" s="375"/>
      <c r="B55" s="375"/>
      <c r="C55" s="375"/>
      <c r="D55" s="375"/>
      <c r="E55" s="375"/>
      <c r="F55" s="375"/>
      <c r="G55" s="375"/>
      <c r="H55" s="375"/>
      <c r="I55" s="375"/>
      <c r="J55" s="375"/>
      <c r="K55" s="375"/>
      <c r="L55" s="375"/>
      <c r="M55" s="375"/>
      <c r="N55" s="375"/>
      <c r="O55" s="375"/>
      <c r="P55" s="375"/>
      <c r="Q55" s="375"/>
      <c r="R55" s="375"/>
      <c r="S55" s="375"/>
      <c r="T55" s="375"/>
      <c r="U55" s="375"/>
      <c r="V55" s="375"/>
      <c r="W55" s="375"/>
      <c r="X55" s="375"/>
      <c r="Y55" s="375"/>
      <c r="Z55" s="375"/>
      <c r="AA55" s="375"/>
      <c r="AB55" s="375"/>
      <c r="AC55" s="375"/>
      <c r="AD55" s="375"/>
      <c r="AE55" s="375"/>
      <c r="AF55" s="375"/>
      <c r="AG55" s="375"/>
      <c r="AH55" s="375"/>
      <c r="AI55" s="375"/>
      <c r="AJ55" s="375"/>
      <c r="AK55" s="375"/>
      <c r="AL55" s="375"/>
      <c r="AM55" s="375"/>
      <c r="AN55" s="375"/>
      <c r="AO55" s="375"/>
      <c r="AP55" s="375"/>
      <c r="AQ55" s="375"/>
      <c r="AR55" s="375"/>
      <c r="AS55" s="375"/>
      <c r="AT55" s="375"/>
      <c r="AU55" s="375"/>
      <c r="AV55" s="375"/>
      <c r="AW55" s="375"/>
    </row>
    <row r="56" spans="1:49" s="3" customFormat="1" ht="12" customHeight="1">
      <c r="A56" s="375"/>
      <c r="B56" s="375"/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375"/>
      <c r="Y56" s="375"/>
      <c r="Z56" s="375"/>
      <c r="AA56" s="375"/>
      <c r="AB56" s="375"/>
      <c r="AC56" s="375"/>
      <c r="AD56" s="375"/>
      <c r="AE56" s="375"/>
      <c r="AF56" s="375"/>
      <c r="AG56" s="375"/>
      <c r="AH56" s="375"/>
      <c r="AI56" s="375"/>
      <c r="AJ56" s="375"/>
      <c r="AK56" s="375"/>
      <c r="AL56" s="375"/>
      <c r="AM56" s="375"/>
      <c r="AN56" s="375"/>
      <c r="AO56" s="375"/>
      <c r="AP56" s="375"/>
      <c r="AQ56" s="375"/>
      <c r="AR56" s="375"/>
      <c r="AS56" s="375"/>
      <c r="AT56" s="375"/>
      <c r="AU56" s="375"/>
      <c r="AV56" s="375"/>
      <c r="AW56" s="375"/>
    </row>
    <row r="57" spans="1:49" s="3" customFormat="1" ht="12" customHeight="1">
      <c r="A57" s="375"/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  <c r="N57" s="375"/>
      <c r="O57" s="375"/>
      <c r="P57" s="375"/>
      <c r="Q57" s="375"/>
      <c r="R57" s="375"/>
      <c r="S57" s="375"/>
      <c r="T57" s="375"/>
      <c r="U57" s="375"/>
      <c r="V57" s="375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  <c r="AG57" s="375"/>
      <c r="AH57" s="375"/>
      <c r="AI57" s="375"/>
      <c r="AJ57" s="375"/>
      <c r="AK57" s="375"/>
      <c r="AL57" s="375"/>
      <c r="AM57" s="375"/>
      <c r="AN57" s="375"/>
      <c r="AO57" s="375"/>
      <c r="AP57" s="375"/>
      <c r="AQ57" s="375"/>
      <c r="AR57" s="375"/>
      <c r="AS57" s="375"/>
      <c r="AT57" s="375"/>
      <c r="AU57" s="375"/>
      <c r="AV57" s="375"/>
      <c r="AW57" s="375"/>
    </row>
    <row r="58" spans="1:49" s="3" customFormat="1" ht="12" customHeight="1">
      <c r="A58" s="375"/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  <c r="N58" s="375"/>
      <c r="O58" s="375"/>
      <c r="P58" s="375"/>
      <c r="Q58" s="375"/>
      <c r="R58" s="375"/>
      <c r="S58" s="375"/>
      <c r="T58" s="375"/>
      <c r="U58" s="375"/>
      <c r="V58" s="375"/>
      <c r="W58" s="375"/>
      <c r="X58" s="375"/>
      <c r="Y58" s="375"/>
      <c r="Z58" s="375"/>
      <c r="AA58" s="375"/>
      <c r="AB58" s="375"/>
      <c r="AC58" s="375"/>
      <c r="AD58" s="375"/>
      <c r="AE58" s="375"/>
      <c r="AF58" s="375"/>
      <c r="AG58" s="375"/>
      <c r="AH58" s="375"/>
      <c r="AI58" s="375"/>
      <c r="AJ58" s="375"/>
      <c r="AK58" s="375"/>
      <c r="AL58" s="375"/>
      <c r="AM58" s="375"/>
      <c r="AN58" s="375"/>
      <c r="AO58" s="375"/>
      <c r="AP58" s="375"/>
      <c r="AQ58" s="375"/>
      <c r="AR58" s="375"/>
      <c r="AS58" s="375"/>
      <c r="AT58" s="375"/>
      <c r="AU58" s="375"/>
      <c r="AV58" s="375"/>
      <c r="AW58" s="375"/>
    </row>
  </sheetData>
  <sheetProtection sheet="1" objects="1" scenarios="1"/>
  <mergeCells count="261">
    <mergeCell ref="AV3:AW3"/>
    <mergeCell ref="A4:AW4"/>
    <mergeCell ref="A5:Y5"/>
    <mergeCell ref="Z5:AW5"/>
    <mergeCell ref="A6:AW6"/>
    <mergeCell ref="A7:P7"/>
    <mergeCell ref="Q7:AW7"/>
    <mergeCell ref="A1:AG1"/>
    <mergeCell ref="AH1:AK1"/>
    <mergeCell ref="AL1:AW1"/>
    <mergeCell ref="A2:AW2"/>
    <mergeCell ref="A3:AD3"/>
    <mergeCell ref="AE3:AK3"/>
    <mergeCell ref="AL3:AM3"/>
    <mergeCell ref="AN3:AP3"/>
    <mergeCell ref="AQ3:AR3"/>
    <mergeCell ref="AS3:AU3"/>
    <mergeCell ref="A8:AW8"/>
    <mergeCell ref="A9:W9"/>
    <mergeCell ref="X9:AA9"/>
    <mergeCell ref="AB9:AC9"/>
    <mergeCell ref="AD9:AE9"/>
    <mergeCell ref="AF9:AG9"/>
    <mergeCell ref="AH9:AI9"/>
    <mergeCell ref="AJ9:AK9"/>
    <mergeCell ref="AL9:AM9"/>
    <mergeCell ref="AN9:AW9"/>
    <mergeCell ref="A10:B12"/>
    <mergeCell ref="C10:F11"/>
    <mergeCell ref="G10:V11"/>
    <mergeCell ref="W10:W11"/>
    <mergeCell ref="X10:AA12"/>
    <mergeCell ref="AB10:AW16"/>
    <mergeCell ref="C12:W12"/>
    <mergeCell ref="A13:W16"/>
    <mergeCell ref="X13:AA16"/>
    <mergeCell ref="AR17:AW18"/>
    <mergeCell ref="G18:L18"/>
    <mergeCell ref="M18:AD18"/>
    <mergeCell ref="A19:U19"/>
    <mergeCell ref="V19:W19"/>
    <mergeCell ref="X19:Y19"/>
    <mergeCell ref="Z19:AA19"/>
    <mergeCell ref="AB19:AC19"/>
    <mergeCell ref="AD19:AE19"/>
    <mergeCell ref="AF19:AG19"/>
    <mergeCell ref="A17:F18"/>
    <mergeCell ref="G17:L17"/>
    <mergeCell ref="M17:AD17"/>
    <mergeCell ref="AE17:AG18"/>
    <mergeCell ref="AH17:AN18"/>
    <mergeCell ref="AO17:AQ18"/>
    <mergeCell ref="AT19:AU19"/>
    <mergeCell ref="AV19:AW19"/>
    <mergeCell ref="A20:C21"/>
    <mergeCell ref="D20:T21"/>
    <mergeCell ref="U20:X21"/>
    <mergeCell ref="Y20:AA21"/>
    <mergeCell ref="AB20:AD21"/>
    <mergeCell ref="AE20:AI21"/>
    <mergeCell ref="AJ20:AQ21"/>
    <mergeCell ref="AR20:AW21"/>
    <mergeCell ref="AH19:AI19"/>
    <mergeCell ref="AJ19:AK19"/>
    <mergeCell ref="AL19:AM19"/>
    <mergeCell ref="AN19:AO19"/>
    <mergeCell ref="AP19:AQ19"/>
    <mergeCell ref="AR19:AS19"/>
    <mergeCell ref="AJ22:AQ22"/>
    <mergeCell ref="AR22:AW22"/>
    <mergeCell ref="A23:C23"/>
    <mergeCell ref="D23:T23"/>
    <mergeCell ref="U23:X23"/>
    <mergeCell ref="Y23:AA23"/>
    <mergeCell ref="AB23:AD23"/>
    <mergeCell ref="AE23:AI23"/>
    <mergeCell ref="AJ23:AQ23"/>
    <mergeCell ref="AR23:AW23"/>
    <mergeCell ref="A22:C22"/>
    <mergeCell ref="D22:T22"/>
    <mergeCell ref="U22:X22"/>
    <mergeCell ref="Y22:AA22"/>
    <mergeCell ref="AB22:AD22"/>
    <mergeCell ref="AE22:AI22"/>
    <mergeCell ref="AJ24:AQ24"/>
    <mergeCell ref="AR24:AW24"/>
    <mergeCell ref="A25:C25"/>
    <mergeCell ref="D25:T25"/>
    <mergeCell ref="U25:X25"/>
    <mergeCell ref="Y25:AA25"/>
    <mergeCell ref="AB25:AD25"/>
    <mergeCell ref="AE25:AI25"/>
    <mergeCell ref="AJ25:AQ25"/>
    <mergeCell ref="AR25:AW25"/>
    <mergeCell ref="A24:C24"/>
    <mergeCell ref="D24:T24"/>
    <mergeCell ref="U24:X24"/>
    <mergeCell ref="Y24:AA24"/>
    <mergeCell ref="AB24:AD24"/>
    <mergeCell ref="AE24:AI24"/>
    <mergeCell ref="AJ26:AQ26"/>
    <mergeCell ref="AR26:AW26"/>
    <mergeCell ref="A27:C27"/>
    <mergeCell ref="D27:T27"/>
    <mergeCell ref="U27:X27"/>
    <mergeCell ref="Y27:AA27"/>
    <mergeCell ref="AB27:AD27"/>
    <mergeCell ref="AE27:AI27"/>
    <mergeCell ref="AJ27:AQ27"/>
    <mergeCell ref="AR27:AW27"/>
    <mergeCell ref="A26:C26"/>
    <mergeCell ref="D26:T26"/>
    <mergeCell ref="U26:X26"/>
    <mergeCell ref="Y26:AA26"/>
    <mergeCell ref="AB26:AD26"/>
    <mergeCell ref="AE26:AI26"/>
    <mergeCell ref="AJ28:AQ28"/>
    <mergeCell ref="AR28:AW28"/>
    <mergeCell ref="A29:C29"/>
    <mergeCell ref="D29:T29"/>
    <mergeCell ref="U29:X29"/>
    <mergeCell ref="Y29:AA29"/>
    <mergeCell ref="AB29:AD29"/>
    <mergeCell ref="AE29:AI29"/>
    <mergeCell ref="AJ29:AQ29"/>
    <mergeCell ref="AR29:AW29"/>
    <mergeCell ref="A28:C28"/>
    <mergeCell ref="D28:T28"/>
    <mergeCell ref="U28:X28"/>
    <mergeCell ref="Y28:AA28"/>
    <mergeCell ref="AB28:AD28"/>
    <mergeCell ref="AE28:AI28"/>
    <mergeCell ref="AJ30:AQ30"/>
    <mergeCell ref="AR30:AW30"/>
    <mergeCell ref="A31:C31"/>
    <mergeCell ref="D31:T31"/>
    <mergeCell ref="U31:X31"/>
    <mergeCell ref="Y31:AA31"/>
    <mergeCell ref="AB31:AD31"/>
    <mergeCell ref="AE31:AI31"/>
    <mergeCell ref="AJ31:AQ31"/>
    <mergeCell ref="AR31:AW31"/>
    <mergeCell ref="A30:C30"/>
    <mergeCell ref="D30:T30"/>
    <mergeCell ref="U30:X30"/>
    <mergeCell ref="Y30:AA30"/>
    <mergeCell ref="AB30:AD30"/>
    <mergeCell ref="AE30:AI30"/>
    <mergeCell ref="AJ32:AQ32"/>
    <mergeCell ref="AR32:AW32"/>
    <mergeCell ref="A33:C33"/>
    <mergeCell ref="D33:T33"/>
    <mergeCell ref="U33:X33"/>
    <mergeCell ref="Y33:AA33"/>
    <mergeCell ref="AB33:AD33"/>
    <mergeCell ref="AE33:AI33"/>
    <mergeCell ref="AJ33:AQ33"/>
    <mergeCell ref="AR33:AW33"/>
    <mergeCell ref="A32:C32"/>
    <mergeCell ref="D32:T32"/>
    <mergeCell ref="U32:X32"/>
    <mergeCell ref="Y32:AA32"/>
    <mergeCell ref="AB32:AD32"/>
    <mergeCell ref="AE32:AI32"/>
    <mergeCell ref="AJ34:AQ34"/>
    <mergeCell ref="AR34:AW34"/>
    <mergeCell ref="A35:C35"/>
    <mergeCell ref="D35:T35"/>
    <mergeCell ref="U35:X35"/>
    <mergeCell ref="Y35:AA35"/>
    <mergeCell ref="AB35:AD35"/>
    <mergeCell ref="AE35:AI35"/>
    <mergeCell ref="AJ35:AQ35"/>
    <mergeCell ref="AR35:AW35"/>
    <mergeCell ref="A34:C34"/>
    <mergeCell ref="D34:T34"/>
    <mergeCell ref="U34:X34"/>
    <mergeCell ref="Y34:AA34"/>
    <mergeCell ref="AB34:AD34"/>
    <mergeCell ref="AE34:AI34"/>
    <mergeCell ref="AJ36:AQ36"/>
    <mergeCell ref="AR36:AW36"/>
    <mergeCell ref="A37:C37"/>
    <mergeCell ref="D37:T37"/>
    <mergeCell ref="U37:X37"/>
    <mergeCell ref="Y37:AA37"/>
    <mergeCell ref="AB37:AD37"/>
    <mergeCell ref="AE37:AI37"/>
    <mergeCell ref="AJ37:AQ37"/>
    <mergeCell ref="AR37:AW37"/>
    <mergeCell ref="A36:C36"/>
    <mergeCell ref="D36:T36"/>
    <mergeCell ref="U36:X36"/>
    <mergeCell ref="Y36:AA36"/>
    <mergeCell ref="AB36:AD36"/>
    <mergeCell ref="AE36:AI36"/>
    <mergeCell ref="AJ38:AQ38"/>
    <mergeCell ref="AR38:AW38"/>
    <mergeCell ref="A39:C39"/>
    <mergeCell ref="D39:T39"/>
    <mergeCell ref="U39:X39"/>
    <mergeCell ref="Y39:AA39"/>
    <mergeCell ref="AB39:AD39"/>
    <mergeCell ref="AE39:AI39"/>
    <mergeCell ref="AJ39:AQ39"/>
    <mergeCell ref="AR39:AW39"/>
    <mergeCell ref="A38:C38"/>
    <mergeCell ref="D38:T38"/>
    <mergeCell ref="U38:X38"/>
    <mergeCell ref="Y38:AA38"/>
    <mergeCell ref="AB38:AD38"/>
    <mergeCell ref="AE38:AI38"/>
    <mergeCell ref="A43:AI43"/>
    <mergeCell ref="AJ43:AQ43"/>
    <mergeCell ref="AR43:AW43"/>
    <mergeCell ref="A44:AI44"/>
    <mergeCell ref="AJ44:AQ44"/>
    <mergeCell ref="AR44:AW44"/>
    <mergeCell ref="AJ40:AQ40"/>
    <mergeCell ref="AR40:AW40"/>
    <mergeCell ref="A41:AI41"/>
    <mergeCell ref="AJ41:AQ41"/>
    <mergeCell ref="AR41:AW41"/>
    <mergeCell ref="A42:AI42"/>
    <mergeCell ref="AJ42:AQ42"/>
    <mergeCell ref="AR42:AW42"/>
    <mergeCell ref="A40:C40"/>
    <mergeCell ref="D40:T40"/>
    <mergeCell ref="U40:X40"/>
    <mergeCell ref="Y40:AA40"/>
    <mergeCell ref="AB40:AD40"/>
    <mergeCell ref="AE40:AI40"/>
    <mergeCell ref="A45:AI45"/>
    <mergeCell ref="AJ45:AQ45"/>
    <mergeCell ref="AR45:AW45"/>
    <mergeCell ref="A46:AA47"/>
    <mergeCell ref="AB46:AI46"/>
    <mergeCell ref="AJ46:AQ46"/>
    <mergeCell ref="AR46:AW46"/>
    <mergeCell ref="AB47:AI47"/>
    <mergeCell ref="AJ47:AQ47"/>
    <mergeCell ref="AR47:AW47"/>
    <mergeCell ref="A54:G58"/>
    <mergeCell ref="H54:N58"/>
    <mergeCell ref="O54:U58"/>
    <mergeCell ref="V54:AB58"/>
    <mergeCell ref="AC54:AI58"/>
    <mergeCell ref="AJ54:AP58"/>
    <mergeCell ref="AQ54:AW58"/>
    <mergeCell ref="A48:AW48"/>
    <mergeCell ref="A49:AW49"/>
    <mergeCell ref="A50:E51"/>
    <mergeCell ref="F50:AW51"/>
    <mergeCell ref="A52:AW52"/>
    <mergeCell ref="A53:G53"/>
    <mergeCell ref="H53:N53"/>
    <mergeCell ref="O53:U53"/>
    <mergeCell ref="V53:AB53"/>
    <mergeCell ref="AC53:AI53"/>
    <mergeCell ref="AJ53:AP53"/>
    <mergeCell ref="AQ53:AW53"/>
  </mergeCells>
  <phoneticPr fontId="1"/>
  <dataValidations disablePrompts="1" count="1">
    <dataValidation type="list" allowBlank="1" showInputMessage="1" showErrorMessage="1" sqref="AB22:AD40" xr:uid="{E27006F6-7C30-4BBB-8995-BB502284EF50}">
      <formula1>$AZ$22:$AZ$23</formula1>
    </dataValidation>
  </dataValidations>
  <printOptions horizontalCentered="1"/>
  <pageMargins left="0.74803149606299213" right="0.74803149606299213" top="0.39370078740157483" bottom="0.47244094488188981" header="0.31496062992125984" footer="0.31496062992125984"/>
  <pageSetup paperSize="9" scale="87" orientation="portrait" blackAndWhite="1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請求書</vt:lpstr>
      <vt:lpstr>関西版I_請求書</vt:lpstr>
      <vt:lpstr>関西版I入力例</vt:lpstr>
      <vt:lpstr>納品伝票兼請求書</vt:lpstr>
      <vt:lpstr>納品伝票兼請求書 (記入例)</vt:lpstr>
      <vt:lpstr>サンプル (別紙明細有)</vt:lpstr>
      <vt:lpstr>サンプル (明細入力)</vt:lpstr>
      <vt:lpstr>'サンプル (別紙明細有)'!Print_Area</vt:lpstr>
      <vt:lpstr>'サンプル (明細入力)'!Print_Area</vt:lpstr>
      <vt:lpstr>関西版I_請求書!Print_Area</vt:lpstr>
      <vt:lpstr>関西版I入力例!Print_Area</vt:lpstr>
      <vt:lpstr>請求書!Print_Area</vt:lpstr>
      <vt:lpstr>納品伝票兼請求書!Print_Area</vt:lpstr>
      <vt:lpstr>'納品伝票兼請求書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和美</dc:creator>
  <cp:lastModifiedBy>岩外 敬生</cp:lastModifiedBy>
  <cp:lastPrinted>2023-09-15T01:08:36Z</cp:lastPrinted>
  <dcterms:created xsi:type="dcterms:W3CDTF">2023-03-10T06:48:00Z</dcterms:created>
  <dcterms:modified xsi:type="dcterms:W3CDTF">2023-09-15T01:11:10Z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-143547788</vt:i4>
  </property>
  <property fmtid="{D5CDD505-2E9C-101B-9397-08002B2CF9AE}" pid="3" name="_NewReviewCycle">
    <vt:lpwstr/>
  </property>
  <property fmtid="{D5CDD505-2E9C-101B-9397-08002B2CF9AE}" pid="4" name="_EmailSubject">
    <vt:lpwstr>指定伝票変更の件</vt:lpwstr>
  </property>
  <property fmtid="{D5CDD505-2E9C-101B-9397-08002B2CF9AE}" pid="5" name="_PreviousAdHocReviewCycleID">
    <vt:i4>590278018</vt:i4>
  </property>
</Properties>
</file>